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r UJ" sheetId="1" r:id="rId4"/>
    <sheet state="visible" name="Por dia" sheetId="2" r:id="rId5"/>
    <sheet state="visible" name="ConsolIdado" sheetId="3" r:id="rId6"/>
  </sheets>
  <definedNames/>
  <calcPr/>
</workbook>
</file>

<file path=xl/sharedStrings.xml><?xml version="1.0" encoding="utf-8"?>
<sst xmlns="http://schemas.openxmlformats.org/spreadsheetml/2006/main" count="114" uniqueCount="85">
  <si>
    <t>TOTAIS</t>
  </si>
  <si>
    <t>ÓRGÃO JULGADOR</t>
  </si>
  <si>
    <t>Pessoas atendidas</t>
  </si>
  <si>
    <t>Magistrados atuantes</t>
  </si>
  <si>
    <t>Processos pautados (Con)</t>
  </si>
  <si>
    <t>Audiências realizadas (Con)</t>
  </si>
  <si>
    <t>Conciliaçõeses realizadas (Con)</t>
  </si>
  <si>
    <t>Percentual conciliações (Con)</t>
  </si>
  <si>
    <t>Valor acordos (Con)</t>
  </si>
  <si>
    <t>Processos pautados (Liq/Exec)</t>
  </si>
  <si>
    <t>Audiências realizadas (Liq/Exec)</t>
  </si>
  <si>
    <t>Conciliações realizadas (Liq/Exec)</t>
  </si>
  <si>
    <t>Percentual conciliações (Liq/Exec)</t>
  </si>
  <si>
    <t>Valor acordos (Liq/Exec)</t>
  </si>
  <si>
    <t>Arrecadação INSS</t>
  </si>
  <si>
    <t>Arrecadação IR</t>
  </si>
  <si>
    <t>Percentual conciliações</t>
  </si>
  <si>
    <t>Valor acordos</t>
  </si>
  <si>
    <t>Arrecadação (INSS/IR)</t>
  </si>
  <si>
    <t>10ª VARA DO TRABALHO DE BELÉM</t>
  </si>
  <si>
    <t>11ª VARA DO TRABALHO DE BELÉM</t>
  </si>
  <si>
    <t>12ª VARA DO TRABALHO DE BELÉM</t>
  </si>
  <si>
    <t>13ª VARA DO TRABALHO DE BELÉM</t>
  </si>
  <si>
    <t>14ª VARA DO TRABALHO DE BELÉM</t>
  </si>
  <si>
    <t>15ª VARA DO TRABALHO DE BELÉM</t>
  </si>
  <si>
    <t>16ª VARA DO TRABALHO DE BELÉM</t>
  </si>
  <si>
    <t>17ª VARA DO TRABALHO DE BELÉM</t>
  </si>
  <si>
    <t>18ª VARA DO TRABALHO DE BELÉM</t>
  </si>
  <si>
    <t>19ª VARA DO TRABALHO DE BELÉM</t>
  </si>
  <si>
    <t>1ª VARA DO TRABALHO DE ABAETETUBA</t>
  </si>
  <si>
    <t>1ª VARA DO TRABALHO DE ANANINDEUA</t>
  </si>
  <si>
    <t>1ª VARA DO TRABALHO DE BELÉM</t>
  </si>
  <si>
    <t>1ª VARA DO TRABALHO DE MACAPÁ</t>
  </si>
  <si>
    <t>1ª VARA DO TRABALHO DE MARABÁ</t>
  </si>
  <si>
    <t>1ª VARA DO TRABALHO DE PARAUAPEBAS</t>
  </si>
  <si>
    <t>1ª VARA DO TRABALHO DE SANTARÉM</t>
  </si>
  <si>
    <t>2ª VARA DO TRABALHO DE ABAETETUBA</t>
  </si>
  <si>
    <t>2ª VARA DO TRABALHO DE ANANINDEUA</t>
  </si>
  <si>
    <t>2ª VARA DO TRABALHO DE BELÉM</t>
  </si>
  <si>
    <t>2ª VARA DO TRABALHO DE MACAPÁ</t>
  </si>
  <si>
    <t>2ª VARA DO TRABALHO DE MARABÁ</t>
  </si>
  <si>
    <t>2ª VARA DO TRABALHO DE PARAUAPEBAS</t>
  </si>
  <si>
    <t>2ª VARA DO TRABALHO DE SANTARÉM</t>
  </si>
  <si>
    <t>3ª VARA DO TRABALHO DE ANANINDEUA</t>
  </si>
  <si>
    <t>3ª VARA DO TRABALHO DE BELÉM</t>
  </si>
  <si>
    <t>3ª VARA DO TRABALHO DE MACAPÁ</t>
  </si>
  <si>
    <t>3ª VARA DO TRABALHO DE MARABÁ</t>
  </si>
  <si>
    <t>3ª VARA DO TRABALHO DE PARAUAPEBAS</t>
  </si>
  <si>
    <t>4ª VARA DO TRABALHO DE ANANINDEUA</t>
  </si>
  <si>
    <t>4ª VARA DO TRABALHO DE BELÉM</t>
  </si>
  <si>
    <t>4ª VARA DO TRABALHO DE MACAPÁ</t>
  </si>
  <si>
    <t>4ª VARA DO TRABALHO DE MARABÁ</t>
  </si>
  <si>
    <t>4ª VARA DO TRABALHO DE PARAUAPEBAS</t>
  </si>
  <si>
    <t>5ª VARA DO TRABALHO DE BELÉM</t>
  </si>
  <si>
    <t>5ª VARA DO TRABALHO DE MACAPÁ</t>
  </si>
  <si>
    <t>6ª VARA DO TRABALHO DE BELÉM</t>
  </si>
  <si>
    <t>6ª VARA DO TRABALHO DE MACAPÁ</t>
  </si>
  <si>
    <t>7ª VARA DO TRABALHO DE BELÉM</t>
  </si>
  <si>
    <t>7ª VARA DO TRABALHO DE MACAPÁ</t>
  </si>
  <si>
    <t>8ª VARA DO TRABALHO DE BELÉM</t>
  </si>
  <si>
    <t>8ª VARA DO TRABALHO DE MACAPÁ</t>
  </si>
  <si>
    <t>9ª VARA DO TRABALHO DE BELÉM</t>
  </si>
  <si>
    <t>CEJUSC-JT 1º grau - BELÉM</t>
  </si>
  <si>
    <t>CEJUSC-JT 1º grau - Macapá</t>
  </si>
  <si>
    <t>CEJUSC-JT 1º grau - Parauapebas</t>
  </si>
  <si>
    <t>VARA DO TRABALHO DE ALTAMIRA</t>
  </si>
  <si>
    <t>VARA DO TRABALHO DE BREVES</t>
  </si>
  <si>
    <t>VARA DO TRABALHO DE CAPANEMA</t>
  </si>
  <si>
    <t>VARA DO TRABALHO DE CASTANHAL</t>
  </si>
  <si>
    <t>VARA DO TRABALHO DE ITAITUBA</t>
  </si>
  <si>
    <t>VARA DO TRABALHO DE LARANJAL DO JARI-MONTE DOURADO</t>
  </si>
  <si>
    <t>VARA DO TRABALHO DE ÓBIDOS</t>
  </si>
  <si>
    <t>VARA DO TRABALHO DE PARAGOMINAS</t>
  </si>
  <si>
    <t>VARA DO TRABALHO DE REDENÇÃO</t>
  </si>
  <si>
    <t>VARA DO TRABALHO DE SANTA IZABEL DO PARÁ</t>
  </si>
  <si>
    <t>VARA DO TRABALHO DE SÃO FÉLIX DO XINGU</t>
  </si>
  <si>
    <t>VARA DO TRABALHO DE TUCURUÍ</t>
  </si>
  <si>
    <t>VARA DO TRABALHO DE XINGUARA</t>
  </si>
  <si>
    <t>CEJUSC-JT 2º grau</t>
  </si>
  <si>
    <t>Totais</t>
  </si>
  <si>
    <t>Órgão Julgador</t>
  </si>
  <si>
    <t>Conciliações realizadas (Con)</t>
  </si>
  <si>
    <t>Total</t>
  </si>
  <si>
    <t>23/05 a 27/05</t>
  </si>
  <si>
    <t>Conciliações realizadas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</si>
</sst>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R$&quot;\ #,##0.00"/>
    <numFmt numFmtId="165" formatCode="0.0%"/>
  </numFmts>
  <fonts count="6">
    <font>
      <sz val="11.0"/>
      <color/>
      <name val="Calibri"/>
    </font>
    <font>
      <b/>
      <sz val="11.0"/>
      <color/>
      <name val="Calibri"/>
    </font>
    <font/>
    <font>
      <b/>
      <sz val="11.0"/>
      <color rgb="FF0070C0"/>
      <name val="Calibri"/>
    </font>
    <font>
      <b/>
      <sz val="11.0"/>
      <name val="Calibri"/>
    </font>
    <font>
      <sz val="10.0"/>
      <color rgb="FF000000"/>
      <name val="Helvetica Neue"/>
    </font>
  </fonts>
  <fills count="2">
    <fill>
      <patternFill patternType="none"/>
    </fill>
    <fill>
      <patternFill patternType="lightGray"/>
    </fill>
  </fills>
  <borders count="11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0" numFmtId="0" xfId="0" applyAlignment="1" applyFont="1">
      <alignment horizontal="center"/>
    </xf>
    <xf borderId="4" fillId="0" fontId="1" numFmtId="0" xfId="0" applyBorder="1" applyFont="1"/>
    <xf borderId="5" fillId="0" fontId="1" numFmtId="0" xfId="0" applyBorder="1" applyFont="1"/>
    <xf borderId="6" fillId="0" fontId="1" numFmtId="0" xfId="0" applyBorder="1" applyFont="1"/>
    <xf borderId="0" fillId="0" fontId="0" numFmtId="9" xfId="0" applyFont="1" applyNumberFormat="1"/>
    <xf borderId="0" fillId="0" fontId="0" numFmtId="164" xfId="0" applyFont="1" applyNumberFormat="1"/>
    <xf borderId="0" fillId="0" fontId="0" numFmtId="3" xfId="0" applyFont="1" applyNumberFormat="1"/>
    <xf borderId="0" fillId="0" fontId="3" numFmtId="9" xfId="0" applyFont="1" applyNumberFormat="1"/>
    <xf borderId="7" fillId="0" fontId="0" numFmtId="165" xfId="0" applyBorder="1" applyFont="1" applyNumberFormat="1"/>
    <xf borderId="8" fillId="0" fontId="0" numFmtId="164" xfId="0" applyBorder="1" applyFont="1" applyNumberFormat="1"/>
    <xf borderId="9" fillId="0" fontId="0" numFmtId="164" xfId="0" applyBorder="1" applyFont="1" applyNumberFormat="1"/>
    <xf borderId="7" fillId="0" fontId="4" numFmtId="165" xfId="0" applyBorder="1" applyFont="1" applyNumberFormat="1"/>
    <xf borderId="7" fillId="0" fontId="3" numFmtId="165" xfId="0" applyBorder="1" applyFont="1" applyNumberFormat="1"/>
    <xf borderId="9" fillId="0" fontId="3" numFmtId="164" xfId="0" applyBorder="1" applyFont="1" applyNumberFormat="1"/>
    <xf borderId="8" fillId="0" fontId="3" numFmtId="164" xfId="0" applyBorder="1" applyFont="1" applyNumberFormat="1"/>
    <xf borderId="0" fillId="0" fontId="5" numFmtId="0" xfId="0" applyAlignment="1" applyFont="1">
      <alignment horizontal="left" vertical="center"/>
    </xf>
    <xf borderId="4" fillId="0" fontId="0" numFmtId="165" xfId="0" applyBorder="1" applyFont="1" applyNumberFormat="1"/>
    <xf borderId="10" fillId="0" fontId="0" numFmtId="164" xfId="0" applyBorder="1" applyFont="1" applyNumberFormat="1"/>
    <xf borderId="6" fillId="0" fontId="0" numFmtId="164" xfId="0" applyBorder="1" applyFont="1" applyNumberFormat="1"/>
    <xf borderId="0" fillId="0" fontId="1" numFmtId="0" xfId="0" applyAlignment="1" applyFont="1">
      <alignment horizontal="center"/>
    </xf>
    <xf borderId="0" fillId="0" fontId="1" numFmtId="0" xfId="0" applyFont="1"/>
    <xf borderId="0" fillId="0" fontId="1" numFmtId="9" xfId="0" applyFont="1" applyNumberFormat="1"/>
    <xf borderId="0" fillId="0" fontId="1" numFmtId="164" xfId="0" applyFont="1" applyNumberFormat="1"/>
    <xf borderId="0" fillId="0" fontId="1" numFmtId="3" xfId="0" applyFont="1" applyNumberFormat="1"/>
    <xf borderId="0" fillId="0" fontId="5" numFmtId="0" xfId="0" applyAlignment="1" applyFont="1">
      <alignment horizontal="center" vertical="center"/>
    </xf>
    <xf borderId="0" fillId="0" fontId="1" numFmtId="165" xfId="0" applyFont="1" applyNumberFormat="1"/>
    <xf borderId="0" fillId="0" fontId="3" numFmtId="0" xfId="0" applyAlignment="1" applyFont="1">
      <alignment horizontal="right"/>
    </xf>
    <xf borderId="0" fillId="0" fontId="3" numFmtId="0" xfId="0" applyFont="1"/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57"/>
    <col customWidth="1" min="2" max="15" width="30.57"/>
    <col customWidth="1" min="16" max="17" width="31.14"/>
    <col customWidth="1" min="18" max="18" width="20.57"/>
  </cols>
  <sheetData>
    <row r="1">
      <c r="P1" s="1" t="s">
        <v>0</v>
      </c>
      <c r="Q1" s="2"/>
      <c r="R1" s="3"/>
    </row>
    <row r="2">
      <c r="A2" s="4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s="5" t="s">
        <v>16</v>
      </c>
      <c r="Q2" s="6" t="s">
        <v>17</v>
      </c>
      <c r="R2" s="7" t="s">
        <v>18</v>
      </c>
    </row>
    <row r="3">
      <c r="A3" t="s">
        <v>19</v>
      </c>
      <c r="B3">
        <v>58.0</v>
      </c>
      <c r="C3">
        <v>8.0</v>
      </c>
      <c r="D3">
        <v>23.0</v>
      </c>
      <c r="E3">
        <v>22.0</v>
      </c>
      <c r="F3">
        <v>5.0</v>
      </c>
      <c r="G3" s="8">
        <v>0.22727272727272727</v>
      </c>
      <c r="H3" s="9">
        <v>20351.0</v>
      </c>
      <c r="I3" s="10">
        <v>1.0</v>
      </c>
      <c r="J3" s="10">
        <v>1.0</v>
      </c>
      <c r="K3" s="10">
        <v>1.0</v>
      </c>
      <c r="L3" s="11">
        <v>1.0</v>
      </c>
      <c r="M3" s="9">
        <v>23400.0</v>
      </c>
      <c r="N3" s="9">
        <v>1426.31</v>
      </c>
      <c r="O3" s="9">
        <v>0.0</v>
      </c>
      <c r="P3" s="12">
        <v>0.2608695652173913</v>
      </c>
      <c r="Q3" s="13">
        <v>43751.0</v>
      </c>
      <c r="R3" s="14">
        <v>1426.31</v>
      </c>
    </row>
    <row r="4">
      <c r="A4" t="s">
        <v>20</v>
      </c>
      <c r="B4">
        <v>96.0</v>
      </c>
      <c r="C4">
        <v>8.0</v>
      </c>
      <c r="D4">
        <v>22.0</v>
      </c>
      <c r="E4">
        <v>22.0</v>
      </c>
      <c r="F4">
        <v>4.0</v>
      </c>
      <c r="G4" s="8">
        <v>0.18181818181818182</v>
      </c>
      <c r="H4" s="9">
        <v>78000.0</v>
      </c>
      <c r="I4" s="10">
        <v>3.0</v>
      </c>
      <c r="J4" s="10">
        <v>3.0</v>
      </c>
      <c r="K4" s="10">
        <v>0.0</v>
      </c>
      <c r="L4" s="8">
        <v>0.0</v>
      </c>
      <c r="M4" s="9">
        <v>0.0</v>
      </c>
      <c r="N4" s="9">
        <v>13402.330000000002</v>
      </c>
      <c r="O4" s="9">
        <v>5272.19</v>
      </c>
      <c r="P4" s="12">
        <v>0.16</v>
      </c>
      <c r="Q4" s="13">
        <v>78000.0</v>
      </c>
      <c r="R4" s="14">
        <v>18674.52</v>
      </c>
    </row>
    <row r="5">
      <c r="A5" t="s">
        <v>21</v>
      </c>
      <c r="B5">
        <v>142.0</v>
      </c>
      <c r="C5">
        <v>5.0</v>
      </c>
      <c r="D5">
        <v>30.0</v>
      </c>
      <c r="E5">
        <v>30.0</v>
      </c>
      <c r="F5">
        <v>7.0</v>
      </c>
      <c r="G5" s="8">
        <v>0.23333333333333334</v>
      </c>
      <c r="H5" s="9">
        <v>86250.0</v>
      </c>
      <c r="I5" s="10">
        <v>3.0</v>
      </c>
      <c r="J5" s="10">
        <v>3.0</v>
      </c>
      <c r="K5" s="10">
        <v>1.0</v>
      </c>
      <c r="L5" s="8">
        <v>0.3333333333333333</v>
      </c>
      <c r="M5" s="9">
        <v>2100.0</v>
      </c>
      <c r="N5" s="9">
        <v>12234.169999999998</v>
      </c>
      <c r="O5" s="9">
        <v>11859.22</v>
      </c>
      <c r="P5" s="12">
        <v>0.24242424242424243</v>
      </c>
      <c r="Q5" s="13">
        <v>88350.0</v>
      </c>
      <c r="R5" s="14">
        <v>24093.39</v>
      </c>
    </row>
    <row r="6">
      <c r="A6" t="s">
        <v>22</v>
      </c>
      <c r="B6">
        <v>167.0</v>
      </c>
      <c r="C6">
        <v>6.0</v>
      </c>
      <c r="D6">
        <v>44.0</v>
      </c>
      <c r="E6">
        <v>44.0</v>
      </c>
      <c r="F6">
        <v>5.0</v>
      </c>
      <c r="G6" s="8">
        <v>0.11363636363636363</v>
      </c>
      <c r="H6" s="9">
        <v>25706.11</v>
      </c>
      <c r="I6" s="10">
        <v>2.0</v>
      </c>
      <c r="J6" s="10">
        <v>2.0</v>
      </c>
      <c r="K6" s="10">
        <v>2.0</v>
      </c>
      <c r="L6" s="11">
        <v>1.0</v>
      </c>
      <c r="M6" s="9">
        <v>18850.0</v>
      </c>
      <c r="N6" s="9">
        <v>2099.63</v>
      </c>
      <c r="O6" s="9">
        <v>0.0</v>
      </c>
      <c r="P6" s="12">
        <v>0.15217391304347827</v>
      </c>
      <c r="Q6" s="13">
        <v>44556.11</v>
      </c>
      <c r="R6" s="14">
        <v>2099.63</v>
      </c>
    </row>
    <row r="7">
      <c r="A7" t="s">
        <v>23</v>
      </c>
      <c r="B7">
        <v>152.0</v>
      </c>
      <c r="C7">
        <v>6.0</v>
      </c>
      <c r="D7">
        <v>35.0</v>
      </c>
      <c r="E7">
        <v>34.0</v>
      </c>
      <c r="F7">
        <v>8.0</v>
      </c>
      <c r="G7" s="8">
        <v>0.23529411764705882</v>
      </c>
      <c r="H7" s="9">
        <v>54271.74</v>
      </c>
      <c r="I7" s="10">
        <v>0.0</v>
      </c>
      <c r="J7" s="10">
        <v>0.0</v>
      </c>
      <c r="K7" s="10">
        <v>0.0</v>
      </c>
      <c r="L7" s="8">
        <v>0.0</v>
      </c>
      <c r="M7" s="9">
        <v>0.0</v>
      </c>
      <c r="N7" s="9">
        <v>10262.95</v>
      </c>
      <c r="O7" s="9">
        <v>10377.68</v>
      </c>
      <c r="P7" s="12">
        <v>0.23529411764705882</v>
      </c>
      <c r="Q7" s="13">
        <v>54271.74</v>
      </c>
      <c r="R7" s="14">
        <v>20640.63</v>
      </c>
    </row>
    <row r="8">
      <c r="A8" t="s">
        <v>24</v>
      </c>
      <c r="B8">
        <v>161.0</v>
      </c>
      <c r="C8">
        <v>4.0</v>
      </c>
      <c r="D8">
        <v>42.0</v>
      </c>
      <c r="E8">
        <v>38.0</v>
      </c>
      <c r="F8">
        <v>7.0</v>
      </c>
      <c r="G8" s="8">
        <v>0.18421052631578946</v>
      </c>
      <c r="H8" s="9">
        <v>20764.35</v>
      </c>
      <c r="I8" s="10">
        <v>7.0</v>
      </c>
      <c r="J8" s="10">
        <v>7.0</v>
      </c>
      <c r="K8" s="10">
        <v>2.0</v>
      </c>
      <c r="L8" s="8">
        <v>0.2857142857142857</v>
      </c>
      <c r="M8" s="9">
        <v>64909.0</v>
      </c>
      <c r="N8" s="9">
        <v>13750.62</v>
      </c>
      <c r="O8" s="9">
        <v>18883.56</v>
      </c>
      <c r="P8" s="12">
        <v>0.2</v>
      </c>
      <c r="Q8" s="13">
        <v>85673.35</v>
      </c>
      <c r="R8" s="14">
        <v>32634.18</v>
      </c>
    </row>
    <row r="9">
      <c r="A9" t="s">
        <v>25</v>
      </c>
      <c r="B9">
        <v>81.0</v>
      </c>
      <c r="C9">
        <v>4.0</v>
      </c>
      <c r="D9">
        <v>19.0</v>
      </c>
      <c r="E9">
        <v>15.0</v>
      </c>
      <c r="F9">
        <v>3.0</v>
      </c>
      <c r="G9" s="8">
        <v>0.2</v>
      </c>
      <c r="H9" s="9">
        <v>25200.0</v>
      </c>
      <c r="I9" s="10">
        <v>1.0</v>
      </c>
      <c r="J9" s="10">
        <v>1.0</v>
      </c>
      <c r="K9" s="10">
        <v>0.0</v>
      </c>
      <c r="L9" s="8">
        <v>0.0</v>
      </c>
      <c r="M9" s="9">
        <v>0.0</v>
      </c>
      <c r="N9" s="9">
        <v>6761.3099999999995</v>
      </c>
      <c r="O9" s="9">
        <v>6052.6</v>
      </c>
      <c r="P9" s="12">
        <v>0.1875</v>
      </c>
      <c r="Q9" s="13">
        <v>25200.0</v>
      </c>
      <c r="R9" s="14">
        <v>12813.91</v>
      </c>
    </row>
    <row r="10">
      <c r="A10" t="s">
        <v>26</v>
      </c>
      <c r="B10">
        <v>144.0</v>
      </c>
      <c r="C10">
        <v>5.0</v>
      </c>
      <c r="D10">
        <v>17.0</v>
      </c>
      <c r="E10">
        <v>12.0</v>
      </c>
      <c r="F10">
        <v>1.0</v>
      </c>
      <c r="G10" s="8">
        <v>0.08333333333333333</v>
      </c>
      <c r="H10" s="9">
        <v>6000.0</v>
      </c>
      <c r="I10" s="10">
        <v>16.0</v>
      </c>
      <c r="J10" s="10">
        <v>16.0</v>
      </c>
      <c r="K10" s="10">
        <v>7.0</v>
      </c>
      <c r="L10" s="8">
        <v>0.4375</v>
      </c>
      <c r="M10" s="9">
        <v>260590.46000000002</v>
      </c>
      <c r="N10" s="9">
        <v>7399.900000000001</v>
      </c>
      <c r="O10" s="9">
        <v>4763.51</v>
      </c>
      <c r="P10" s="12">
        <v>0.2857142857142857</v>
      </c>
      <c r="Q10" s="13">
        <v>266590.46</v>
      </c>
      <c r="R10" s="14">
        <v>12163.41</v>
      </c>
    </row>
    <row r="11">
      <c r="A11" t="s">
        <v>27</v>
      </c>
      <c r="B11">
        <v>152.0</v>
      </c>
      <c r="C11">
        <v>5.0</v>
      </c>
      <c r="D11">
        <v>35.0</v>
      </c>
      <c r="E11">
        <v>35.0</v>
      </c>
      <c r="F11">
        <v>8.0</v>
      </c>
      <c r="G11" s="8">
        <v>0.22857142857142856</v>
      </c>
      <c r="H11" s="9">
        <v>68454.26000000001</v>
      </c>
      <c r="I11" s="10">
        <v>2.0</v>
      </c>
      <c r="J11" s="10">
        <v>2.0</v>
      </c>
      <c r="K11" s="10">
        <v>1.0</v>
      </c>
      <c r="L11" s="8">
        <v>0.5</v>
      </c>
      <c r="M11" s="9">
        <v>23017.0</v>
      </c>
      <c r="N11" s="9">
        <v>15440.81</v>
      </c>
      <c r="O11" s="9">
        <v>4722.19</v>
      </c>
      <c r="P11" s="12">
        <v>0.24324324324324326</v>
      </c>
      <c r="Q11" s="13">
        <v>91471.26000000001</v>
      </c>
      <c r="R11" s="14">
        <v>20163.0</v>
      </c>
    </row>
    <row r="12">
      <c r="A12" t="s">
        <v>28</v>
      </c>
      <c r="B12">
        <v>68.0</v>
      </c>
      <c r="C12">
        <v>5.0</v>
      </c>
      <c r="D12">
        <v>17.0</v>
      </c>
      <c r="E12">
        <v>17.0</v>
      </c>
      <c r="F12">
        <v>5.0</v>
      </c>
      <c r="G12" s="8">
        <v>0.29411764705882354</v>
      </c>
      <c r="H12" s="9">
        <v>56500.0</v>
      </c>
      <c r="I12" s="10">
        <v>0.0</v>
      </c>
      <c r="J12" s="10">
        <v>0.0</v>
      </c>
      <c r="K12" s="10">
        <v>0.0</v>
      </c>
      <c r="L12" s="11">
        <v>0.0</v>
      </c>
      <c r="M12" s="9">
        <v>0.0</v>
      </c>
      <c r="N12" s="9">
        <v>12115.779999999999</v>
      </c>
      <c r="O12" s="9">
        <v>7445.029999999999</v>
      </c>
      <c r="P12" s="12">
        <v>0.29411764705882354</v>
      </c>
      <c r="Q12" s="13">
        <v>56500.0</v>
      </c>
      <c r="R12" s="14">
        <v>19560.809999999998</v>
      </c>
    </row>
    <row r="13">
      <c r="A13" t="s">
        <v>29</v>
      </c>
      <c r="B13">
        <v>97.0</v>
      </c>
      <c r="C13">
        <v>4.0</v>
      </c>
      <c r="D13">
        <v>21.0</v>
      </c>
      <c r="E13">
        <v>21.0</v>
      </c>
      <c r="F13">
        <v>3.0</v>
      </c>
      <c r="G13" s="8">
        <v>0.14285714285714285</v>
      </c>
      <c r="H13" s="9">
        <v>96000.0</v>
      </c>
      <c r="I13" s="10">
        <v>0.0</v>
      </c>
      <c r="J13" s="10">
        <v>0.0</v>
      </c>
      <c r="K13" s="10">
        <v>0.0</v>
      </c>
      <c r="L13" s="8">
        <v>0.0</v>
      </c>
      <c r="M13" s="9">
        <v>0.0</v>
      </c>
      <c r="N13" s="9">
        <v>20727.34</v>
      </c>
      <c r="O13" s="9">
        <v>25979.98</v>
      </c>
      <c r="P13" s="12">
        <v>0.14285714285714285</v>
      </c>
      <c r="Q13" s="13">
        <v>96000.0</v>
      </c>
      <c r="R13" s="14">
        <v>46707.32</v>
      </c>
    </row>
    <row r="14">
      <c r="A14" t="s">
        <v>30</v>
      </c>
      <c r="B14">
        <v>157.0</v>
      </c>
      <c r="C14">
        <v>4.0</v>
      </c>
      <c r="D14">
        <v>56.0</v>
      </c>
      <c r="E14">
        <v>56.0</v>
      </c>
      <c r="F14">
        <v>5.0</v>
      </c>
      <c r="G14" s="8">
        <v>0.08928571428571429</v>
      </c>
      <c r="H14" s="9">
        <v>29300.0</v>
      </c>
      <c r="I14" s="10">
        <v>0.0</v>
      </c>
      <c r="J14" s="10">
        <v>0.0</v>
      </c>
      <c r="K14" s="10">
        <v>0.0</v>
      </c>
      <c r="L14" s="8">
        <v>0.0</v>
      </c>
      <c r="M14" s="9">
        <v>0.0</v>
      </c>
      <c r="N14" s="9">
        <v>6052.8</v>
      </c>
      <c r="O14" s="9">
        <v>3072.19</v>
      </c>
      <c r="P14" s="12">
        <v>0.08928571428571429</v>
      </c>
      <c r="Q14" s="13">
        <v>29300.0</v>
      </c>
      <c r="R14" s="14">
        <v>9124.99</v>
      </c>
    </row>
    <row r="15">
      <c r="A15" t="s">
        <v>31</v>
      </c>
      <c r="B15">
        <v>172.0</v>
      </c>
      <c r="C15">
        <v>8.0</v>
      </c>
      <c r="D15">
        <v>29.0</v>
      </c>
      <c r="E15">
        <v>29.0</v>
      </c>
      <c r="F15">
        <v>7.0</v>
      </c>
      <c r="G15" s="8">
        <v>0.2413793103448276</v>
      </c>
      <c r="H15" s="9">
        <v>110100.0</v>
      </c>
      <c r="I15" s="10">
        <v>5.0</v>
      </c>
      <c r="J15" s="10">
        <v>5.0</v>
      </c>
      <c r="K15" s="10">
        <v>4.0</v>
      </c>
      <c r="L15" s="8">
        <v>0.8</v>
      </c>
      <c r="M15" s="9">
        <v>147628.34</v>
      </c>
      <c r="N15" s="9">
        <v>16953.48</v>
      </c>
      <c r="O15" s="9">
        <v>0.0</v>
      </c>
      <c r="P15" s="12">
        <v>0.3235294117647059</v>
      </c>
      <c r="Q15" s="13">
        <v>257728.34</v>
      </c>
      <c r="R15" s="14">
        <v>16953.48</v>
      </c>
    </row>
    <row r="16">
      <c r="A16" t="s">
        <v>32</v>
      </c>
      <c r="B16">
        <v>117.0</v>
      </c>
      <c r="C16">
        <v>4.0</v>
      </c>
      <c r="D16">
        <v>29.0</v>
      </c>
      <c r="E16">
        <v>29.0</v>
      </c>
      <c r="F16">
        <v>9.0</v>
      </c>
      <c r="G16" s="8">
        <v>0.3103448275862069</v>
      </c>
      <c r="H16" s="9">
        <v>43000.0</v>
      </c>
      <c r="I16" s="10">
        <v>4.0</v>
      </c>
      <c r="J16" s="10">
        <v>4.0</v>
      </c>
      <c r="K16" s="10">
        <v>3.0</v>
      </c>
      <c r="L16" s="8">
        <v>0.75</v>
      </c>
      <c r="M16" s="9">
        <v>40029.75</v>
      </c>
      <c r="N16" s="9">
        <v>17068.809999999998</v>
      </c>
      <c r="O16" s="9">
        <v>8219.88</v>
      </c>
      <c r="P16" s="12">
        <v>0.36363636363636365</v>
      </c>
      <c r="Q16" s="13">
        <v>83029.75</v>
      </c>
      <c r="R16" s="14">
        <v>25288.689999999995</v>
      </c>
    </row>
    <row r="17">
      <c r="A17" t="s">
        <v>33</v>
      </c>
      <c r="B17">
        <v>112.0</v>
      </c>
      <c r="C17">
        <v>4.0</v>
      </c>
      <c r="D17">
        <v>25.0</v>
      </c>
      <c r="E17">
        <v>25.0</v>
      </c>
      <c r="F17">
        <v>8.0</v>
      </c>
      <c r="G17" s="8">
        <v>0.32</v>
      </c>
      <c r="H17" s="9">
        <v>37001.72</v>
      </c>
      <c r="I17" s="10">
        <v>3.0</v>
      </c>
      <c r="J17" s="10">
        <v>3.0</v>
      </c>
      <c r="K17" s="10">
        <v>2.0</v>
      </c>
      <c r="L17" s="8">
        <v>0.6666666666666666</v>
      </c>
      <c r="M17" s="9">
        <v>110000.0</v>
      </c>
      <c r="N17" s="9">
        <v>28778.35</v>
      </c>
      <c r="O17" s="9">
        <v>33112.85</v>
      </c>
      <c r="P17" s="12">
        <v>0.35714285714285715</v>
      </c>
      <c r="Q17" s="13">
        <v>147001.72</v>
      </c>
      <c r="R17" s="14">
        <v>61891.2</v>
      </c>
    </row>
    <row r="18">
      <c r="A18" t="s">
        <v>34</v>
      </c>
      <c r="B18">
        <v>132.0</v>
      </c>
      <c r="C18">
        <v>6.0</v>
      </c>
      <c r="D18">
        <v>34.0</v>
      </c>
      <c r="E18">
        <v>34.0</v>
      </c>
      <c r="F18">
        <v>7.0</v>
      </c>
      <c r="G18" s="8">
        <v>0.20588235294117646</v>
      </c>
      <c r="H18" s="9">
        <v>80092.88</v>
      </c>
      <c r="I18" s="10">
        <v>2.0</v>
      </c>
      <c r="J18" s="10">
        <v>2.0</v>
      </c>
      <c r="K18" s="10">
        <v>1.0</v>
      </c>
      <c r="L18" s="8">
        <v>0.5</v>
      </c>
      <c r="M18" s="9">
        <v>0.0</v>
      </c>
      <c r="N18" s="9">
        <v>12501.81</v>
      </c>
      <c r="O18" s="9">
        <v>11183.08</v>
      </c>
      <c r="P18" s="12">
        <v>0.2222222222222222</v>
      </c>
      <c r="Q18" s="13">
        <v>80092.88</v>
      </c>
      <c r="R18" s="14">
        <v>23684.89</v>
      </c>
    </row>
    <row r="19">
      <c r="A19" t="s">
        <v>35</v>
      </c>
      <c r="B19">
        <v>106.0</v>
      </c>
      <c r="C19">
        <v>4.0</v>
      </c>
      <c r="D19">
        <v>37.0</v>
      </c>
      <c r="E19">
        <v>34.0</v>
      </c>
      <c r="F19">
        <v>3.0</v>
      </c>
      <c r="G19" s="8">
        <v>0.08823529411764706</v>
      </c>
      <c r="H19" s="9">
        <v>83559.22</v>
      </c>
      <c r="I19" s="10">
        <v>4.0</v>
      </c>
      <c r="J19" s="10">
        <v>4.0</v>
      </c>
      <c r="K19" s="10">
        <v>0.0</v>
      </c>
      <c r="L19" s="8">
        <v>0.0</v>
      </c>
      <c r="M19" s="9">
        <v>0.0</v>
      </c>
      <c r="N19" s="9">
        <v>7444.790000000001</v>
      </c>
      <c r="O19" s="9">
        <v>6398.74</v>
      </c>
      <c r="P19" s="12">
        <v>0.07894736842105263</v>
      </c>
      <c r="Q19" s="13">
        <v>83559.22</v>
      </c>
      <c r="R19" s="14">
        <v>13843.53</v>
      </c>
    </row>
    <row r="20">
      <c r="A20" t="s">
        <v>36</v>
      </c>
      <c r="B20">
        <v>98.0</v>
      </c>
      <c r="C20">
        <v>4.0</v>
      </c>
      <c r="D20">
        <v>21.0</v>
      </c>
      <c r="E20">
        <v>21.0</v>
      </c>
      <c r="F20">
        <v>5.0</v>
      </c>
      <c r="G20" s="8">
        <v>0.23809523809523808</v>
      </c>
      <c r="H20" s="9">
        <v>69000.0</v>
      </c>
      <c r="I20" s="10">
        <v>0.0</v>
      </c>
      <c r="J20" s="10">
        <v>0.0</v>
      </c>
      <c r="K20" s="10">
        <v>0.0</v>
      </c>
      <c r="L20" s="8">
        <v>0.0</v>
      </c>
      <c r="M20" s="9">
        <v>0.0</v>
      </c>
      <c r="N20" s="9">
        <v>17697.219999999998</v>
      </c>
      <c r="O20" s="9">
        <v>17903.26</v>
      </c>
      <c r="P20" s="12">
        <v>0.23809523809523808</v>
      </c>
      <c r="Q20" s="13">
        <v>69000.0</v>
      </c>
      <c r="R20" s="14">
        <v>35600.479999999996</v>
      </c>
    </row>
    <row r="21" ht="15.75" customHeight="1">
      <c r="A21" t="s">
        <v>37</v>
      </c>
      <c r="B21">
        <v>131.0</v>
      </c>
      <c r="C21">
        <v>4.0</v>
      </c>
      <c r="D21">
        <v>38.0</v>
      </c>
      <c r="E21">
        <v>37.0</v>
      </c>
      <c r="F21">
        <v>1.0</v>
      </c>
      <c r="G21" s="8">
        <v>0.02702702702702703</v>
      </c>
      <c r="H21" s="9">
        <v>4000.0</v>
      </c>
      <c r="I21" s="10">
        <v>6.0</v>
      </c>
      <c r="J21" s="10">
        <v>6.0</v>
      </c>
      <c r="K21" s="10">
        <v>0.0</v>
      </c>
      <c r="L21" s="8">
        <v>0.0</v>
      </c>
      <c r="M21" s="9">
        <v>0.0</v>
      </c>
      <c r="N21" s="9">
        <v>1196.17</v>
      </c>
      <c r="O21" s="9">
        <v>540.57</v>
      </c>
      <c r="P21" s="12">
        <v>0.023255813953488372</v>
      </c>
      <c r="Q21" s="13">
        <v>4000.0</v>
      </c>
      <c r="R21" s="14">
        <v>1736.7400000000002</v>
      </c>
    </row>
    <row r="22" ht="15.75" customHeight="1">
      <c r="A22" t="s">
        <v>38</v>
      </c>
      <c r="B22">
        <v>118.0</v>
      </c>
      <c r="C22">
        <v>4.0</v>
      </c>
      <c r="D22">
        <v>23.0</v>
      </c>
      <c r="E22">
        <v>23.0</v>
      </c>
      <c r="F22">
        <v>5.0</v>
      </c>
      <c r="G22" s="8">
        <v>0.21739130434782608</v>
      </c>
      <c r="H22" s="9">
        <v>30200.0</v>
      </c>
      <c r="I22" s="10">
        <v>4.0</v>
      </c>
      <c r="J22" s="10">
        <v>3.0</v>
      </c>
      <c r="K22" s="10">
        <v>2.0</v>
      </c>
      <c r="L22" s="8">
        <v>0.6666666666666666</v>
      </c>
      <c r="M22" s="9">
        <v>32683.51</v>
      </c>
      <c r="N22" s="9">
        <v>11972.86</v>
      </c>
      <c r="O22" s="9">
        <v>8068.6900000000005</v>
      </c>
      <c r="P22" s="12">
        <v>0.2692307692307692</v>
      </c>
      <c r="Q22" s="13">
        <v>62883.509999999995</v>
      </c>
      <c r="R22" s="14">
        <v>20041.550000000003</v>
      </c>
    </row>
    <row r="23" ht="15.75" customHeight="1">
      <c r="A23" t="s">
        <v>39</v>
      </c>
      <c r="B23">
        <v>103.0</v>
      </c>
      <c r="C23">
        <v>4.0</v>
      </c>
      <c r="D23">
        <v>24.0</v>
      </c>
      <c r="E23">
        <v>24.0</v>
      </c>
      <c r="F23">
        <v>3.0</v>
      </c>
      <c r="G23" s="8">
        <v>0.125</v>
      </c>
      <c r="H23" s="9">
        <v>15000.0</v>
      </c>
      <c r="I23" s="10">
        <v>3.0</v>
      </c>
      <c r="J23" s="10">
        <v>3.0</v>
      </c>
      <c r="K23" s="10">
        <v>2.0</v>
      </c>
      <c r="L23" s="11">
        <v>0.6666666666666666</v>
      </c>
      <c r="M23" s="9">
        <v>125000.0</v>
      </c>
      <c r="N23" s="9">
        <v>15172.859999999999</v>
      </c>
      <c r="O23" s="9">
        <v>17077.63</v>
      </c>
      <c r="P23" s="12">
        <v>0.18518518518518517</v>
      </c>
      <c r="Q23" s="13">
        <v>140000.0</v>
      </c>
      <c r="R23" s="14">
        <v>32250.489999999998</v>
      </c>
    </row>
    <row r="24" ht="15.75" customHeight="1">
      <c r="A24" t="s">
        <v>40</v>
      </c>
      <c r="B24">
        <v>156.0</v>
      </c>
      <c r="C24">
        <v>5.0</v>
      </c>
      <c r="D24">
        <v>27.0</v>
      </c>
      <c r="E24">
        <v>27.0</v>
      </c>
      <c r="F24">
        <v>6.0</v>
      </c>
      <c r="G24" s="8">
        <v>0.2222222222222222</v>
      </c>
      <c r="H24" s="9">
        <v>89894.79000000001</v>
      </c>
      <c r="I24" s="10">
        <v>6.0</v>
      </c>
      <c r="J24" s="10">
        <v>6.0</v>
      </c>
      <c r="K24" s="10">
        <v>3.0</v>
      </c>
      <c r="L24" s="8">
        <v>0.5</v>
      </c>
      <c r="M24" s="9">
        <v>101725.51</v>
      </c>
      <c r="N24" s="9">
        <v>28512.48</v>
      </c>
      <c r="O24" s="9">
        <v>33272.06</v>
      </c>
      <c r="P24" s="12">
        <v>0.2727272727272727</v>
      </c>
      <c r="Q24" s="13">
        <v>191620.3</v>
      </c>
      <c r="R24" s="14">
        <v>61784.53999999999</v>
      </c>
    </row>
    <row r="25" ht="15.75" customHeight="1">
      <c r="A25" t="s">
        <v>41</v>
      </c>
      <c r="B25">
        <v>209.0</v>
      </c>
      <c r="C25">
        <v>4.0</v>
      </c>
      <c r="D25">
        <v>43.0</v>
      </c>
      <c r="E25">
        <v>43.0</v>
      </c>
      <c r="F25">
        <v>1.0</v>
      </c>
      <c r="G25" s="8">
        <v>0.023255813953488372</v>
      </c>
      <c r="H25" s="9">
        <v>2200.0</v>
      </c>
      <c r="I25" s="10">
        <v>0.0</v>
      </c>
      <c r="J25" s="10">
        <v>0.0</v>
      </c>
      <c r="K25" s="10">
        <v>0.0</v>
      </c>
      <c r="L25" s="8">
        <v>0.0</v>
      </c>
      <c r="M25" s="9">
        <v>0.0</v>
      </c>
      <c r="N25" s="9">
        <v>564.32</v>
      </c>
      <c r="O25" s="9">
        <v>0.0</v>
      </c>
      <c r="P25" s="12">
        <v>0.023255813953488372</v>
      </c>
      <c r="Q25" s="13">
        <v>2200.0</v>
      </c>
      <c r="R25" s="14">
        <v>564.32</v>
      </c>
    </row>
    <row r="26" ht="15.75" customHeight="1">
      <c r="A26" t="s">
        <v>42</v>
      </c>
      <c r="B26">
        <v>89.0</v>
      </c>
      <c r="C26">
        <v>4.0</v>
      </c>
      <c r="D26">
        <v>30.0</v>
      </c>
      <c r="E26">
        <v>26.0</v>
      </c>
      <c r="F26">
        <v>4.0</v>
      </c>
      <c r="G26" s="8">
        <v>0.15384615384615385</v>
      </c>
      <c r="H26" s="9">
        <v>68500.0</v>
      </c>
      <c r="I26" s="10">
        <v>1.0</v>
      </c>
      <c r="J26" s="10">
        <v>1.0</v>
      </c>
      <c r="K26" s="10">
        <v>1.0</v>
      </c>
      <c r="L26" s="8">
        <v>1.0</v>
      </c>
      <c r="M26" s="9">
        <v>25000.0</v>
      </c>
      <c r="N26" s="9">
        <v>1952.99</v>
      </c>
      <c r="O26" s="9">
        <v>1004.36</v>
      </c>
      <c r="P26" s="12">
        <v>0.18518518518518517</v>
      </c>
      <c r="Q26" s="13">
        <v>93500.0</v>
      </c>
      <c r="R26" s="14">
        <v>2957.35</v>
      </c>
    </row>
    <row r="27" ht="15.75" customHeight="1">
      <c r="A27" t="s">
        <v>43</v>
      </c>
      <c r="B27">
        <v>113.0</v>
      </c>
      <c r="C27">
        <v>4.0</v>
      </c>
      <c r="D27">
        <v>32.0</v>
      </c>
      <c r="E27">
        <v>32.0</v>
      </c>
      <c r="F27">
        <v>9.0</v>
      </c>
      <c r="G27" s="8">
        <v>0.28125</v>
      </c>
      <c r="H27" s="9">
        <v>62000.0</v>
      </c>
      <c r="I27" s="10">
        <v>2.0</v>
      </c>
      <c r="J27" s="10">
        <v>2.0</v>
      </c>
      <c r="K27" s="10">
        <v>0.0</v>
      </c>
      <c r="L27" s="8">
        <v>0.0</v>
      </c>
      <c r="M27" s="9">
        <v>0.0</v>
      </c>
      <c r="N27" s="9">
        <v>4988.59</v>
      </c>
      <c r="O27" s="9">
        <v>1451.94</v>
      </c>
      <c r="P27" s="12">
        <v>0.2647058823529412</v>
      </c>
      <c r="Q27" s="13">
        <v>62000.0</v>
      </c>
      <c r="R27" s="14">
        <v>6440.530000000001</v>
      </c>
    </row>
    <row r="28" ht="15.75" customHeight="1">
      <c r="A28" t="s">
        <v>44</v>
      </c>
      <c r="B28">
        <v>119.0</v>
      </c>
      <c r="C28">
        <v>4.0</v>
      </c>
      <c r="D28">
        <v>24.0</v>
      </c>
      <c r="E28">
        <v>24.0</v>
      </c>
      <c r="F28">
        <v>2.0</v>
      </c>
      <c r="G28" s="8">
        <v>0.08333333333333333</v>
      </c>
      <c r="H28" s="9">
        <v>9000.0</v>
      </c>
      <c r="I28" s="10">
        <v>3.0</v>
      </c>
      <c r="J28" s="10">
        <v>3.0</v>
      </c>
      <c r="K28" s="10">
        <v>1.0</v>
      </c>
      <c r="L28" s="8">
        <v>0.3333333333333333</v>
      </c>
      <c r="M28" s="9">
        <v>4425.48</v>
      </c>
      <c r="N28" s="9">
        <v>2776.17</v>
      </c>
      <c r="O28" s="9">
        <v>1004.36</v>
      </c>
      <c r="P28" s="12">
        <v>0.1111111111111111</v>
      </c>
      <c r="Q28" s="13">
        <v>13425.48</v>
      </c>
      <c r="R28" s="14">
        <v>3780.53</v>
      </c>
    </row>
    <row r="29" ht="15.75" customHeight="1">
      <c r="A29" t="s">
        <v>45</v>
      </c>
      <c r="B29">
        <v>134.0</v>
      </c>
      <c r="C29">
        <v>4.0</v>
      </c>
      <c r="D29">
        <v>21.0</v>
      </c>
      <c r="E29">
        <v>21.0</v>
      </c>
      <c r="F29">
        <v>10.0</v>
      </c>
      <c r="G29" s="8">
        <v>0.47619047619047616</v>
      </c>
      <c r="H29" s="9">
        <v>162859.83000000002</v>
      </c>
      <c r="I29" s="10">
        <v>10.0</v>
      </c>
      <c r="J29" s="10">
        <v>10.0</v>
      </c>
      <c r="K29" s="10">
        <v>2.0</v>
      </c>
      <c r="L29" s="8">
        <v>0.2</v>
      </c>
      <c r="M29" s="9">
        <v>12194.49</v>
      </c>
      <c r="N29" s="9">
        <v>14570.060000000001</v>
      </c>
      <c r="O29" s="9">
        <v>12636.07</v>
      </c>
      <c r="P29" s="12">
        <v>0.3870967741935484</v>
      </c>
      <c r="Q29" s="13">
        <v>175054.32</v>
      </c>
      <c r="R29" s="14">
        <v>27206.13</v>
      </c>
    </row>
    <row r="30" ht="15.75" customHeight="1">
      <c r="A30" t="s">
        <v>46</v>
      </c>
      <c r="B30">
        <v>108.0</v>
      </c>
      <c r="C30">
        <v>5.0</v>
      </c>
      <c r="D30">
        <v>18.0</v>
      </c>
      <c r="E30">
        <v>18.0</v>
      </c>
      <c r="F30">
        <v>11.0</v>
      </c>
      <c r="G30" s="11">
        <v>0.6111111111111112</v>
      </c>
      <c r="H30" s="9">
        <v>134453.87</v>
      </c>
      <c r="I30" s="10">
        <v>14.0</v>
      </c>
      <c r="J30" s="10">
        <v>14.0</v>
      </c>
      <c r="K30" s="10">
        <v>7.0</v>
      </c>
      <c r="L30" s="8">
        <v>0.5</v>
      </c>
      <c r="M30" s="9">
        <v>45284.24</v>
      </c>
      <c r="N30" s="9">
        <v>34782.509999999995</v>
      </c>
      <c r="O30" s="9">
        <v>30626.41</v>
      </c>
      <c r="P30" s="15">
        <v>0.5625</v>
      </c>
      <c r="Q30" s="13">
        <v>179738.11</v>
      </c>
      <c r="R30" s="14">
        <v>65408.92</v>
      </c>
    </row>
    <row r="31" ht="15.75" customHeight="1">
      <c r="A31" t="s">
        <v>47</v>
      </c>
      <c r="B31">
        <v>114.0</v>
      </c>
      <c r="C31">
        <v>5.0</v>
      </c>
      <c r="D31">
        <v>31.0</v>
      </c>
      <c r="E31">
        <v>31.0</v>
      </c>
      <c r="F31">
        <v>7.0</v>
      </c>
      <c r="G31" s="8">
        <v>0.22580645161290322</v>
      </c>
      <c r="H31" s="9">
        <v>43000.0</v>
      </c>
      <c r="I31" s="10">
        <v>0.0</v>
      </c>
      <c r="J31" s="10">
        <v>0.0</v>
      </c>
      <c r="K31" s="10">
        <v>0.0</v>
      </c>
      <c r="L31" s="8">
        <v>0.0</v>
      </c>
      <c r="M31" s="9">
        <v>0.0</v>
      </c>
      <c r="N31" s="9">
        <v>5835.88</v>
      </c>
      <c r="O31" s="9">
        <v>4367.93</v>
      </c>
      <c r="P31" s="12">
        <v>0.22580645161290322</v>
      </c>
      <c r="Q31" s="13">
        <v>43000.0</v>
      </c>
      <c r="R31" s="14">
        <v>10203.810000000001</v>
      </c>
    </row>
    <row r="32" ht="15.75" customHeight="1">
      <c r="A32" t="s">
        <v>48</v>
      </c>
      <c r="B32">
        <v>158.0</v>
      </c>
      <c r="C32">
        <v>4.0</v>
      </c>
      <c r="D32">
        <v>34.0</v>
      </c>
      <c r="E32">
        <v>34.0</v>
      </c>
      <c r="F32">
        <v>4.0</v>
      </c>
      <c r="G32" s="8">
        <v>0.11764705882352941</v>
      </c>
      <c r="H32" s="9">
        <v>33000.0</v>
      </c>
      <c r="I32" s="10">
        <v>10.0</v>
      </c>
      <c r="J32" s="10">
        <v>10.0</v>
      </c>
      <c r="K32" s="10">
        <v>4.0</v>
      </c>
      <c r="L32" s="8">
        <v>0.4</v>
      </c>
      <c r="M32" s="9">
        <v>34895.869999999995</v>
      </c>
      <c r="N32" s="9">
        <v>7194.360000000001</v>
      </c>
      <c r="O32" s="9">
        <v>3754.96</v>
      </c>
      <c r="P32" s="12">
        <v>0.18181818181818182</v>
      </c>
      <c r="Q32" s="13">
        <v>67895.87</v>
      </c>
      <c r="R32" s="14">
        <v>10949.32</v>
      </c>
    </row>
    <row r="33" ht="15.75" customHeight="1">
      <c r="A33" t="s">
        <v>49</v>
      </c>
      <c r="B33">
        <v>97.0</v>
      </c>
      <c r="C33">
        <v>4.0</v>
      </c>
      <c r="D33">
        <v>21.0</v>
      </c>
      <c r="E33">
        <v>21.0</v>
      </c>
      <c r="F33">
        <v>7.0</v>
      </c>
      <c r="G33" s="8">
        <v>0.3333333333333333</v>
      </c>
      <c r="H33" s="9">
        <v>27150.0</v>
      </c>
      <c r="I33" s="10">
        <v>0.0</v>
      </c>
      <c r="J33" s="10">
        <v>0.0</v>
      </c>
      <c r="K33" s="10">
        <v>0.0</v>
      </c>
      <c r="L33" s="8">
        <v>0.0</v>
      </c>
      <c r="M33" s="9">
        <v>0.0</v>
      </c>
      <c r="N33" s="9">
        <v>2435.94</v>
      </c>
      <c r="O33" s="9">
        <v>1004.36</v>
      </c>
      <c r="P33" s="12">
        <v>0.3333333333333333</v>
      </c>
      <c r="Q33" s="13">
        <v>27150.0</v>
      </c>
      <c r="R33" s="14">
        <v>3440.3</v>
      </c>
    </row>
    <row r="34" ht="15.75" customHeight="1">
      <c r="A34" t="s">
        <v>50</v>
      </c>
      <c r="B34">
        <v>319.0</v>
      </c>
      <c r="C34">
        <v>5.0</v>
      </c>
      <c r="D34">
        <v>23.0</v>
      </c>
      <c r="E34">
        <v>23.0</v>
      </c>
      <c r="F34">
        <v>7.0</v>
      </c>
      <c r="G34" s="8">
        <v>0.30434782608695654</v>
      </c>
      <c r="H34" s="9">
        <v>46000.0</v>
      </c>
      <c r="I34" s="10">
        <v>13.0</v>
      </c>
      <c r="J34" s="10">
        <v>13.0</v>
      </c>
      <c r="K34" s="10">
        <v>5.0</v>
      </c>
      <c r="L34" s="8">
        <v>0.38461538461538464</v>
      </c>
      <c r="M34" s="9">
        <v>27923.28</v>
      </c>
      <c r="N34" s="9">
        <v>16046.75</v>
      </c>
      <c r="O34" s="9">
        <v>13121.439999999999</v>
      </c>
      <c r="P34" s="12">
        <v>0.3333333333333333</v>
      </c>
      <c r="Q34" s="13">
        <v>73923.28</v>
      </c>
      <c r="R34" s="14">
        <v>29168.19</v>
      </c>
    </row>
    <row r="35" ht="15.75" customHeight="1">
      <c r="A35" t="s">
        <v>51</v>
      </c>
      <c r="B35">
        <v>180.0</v>
      </c>
      <c r="C35">
        <v>9.0</v>
      </c>
      <c r="D35">
        <v>47.0</v>
      </c>
      <c r="E35">
        <v>46.0</v>
      </c>
      <c r="F35">
        <v>15.0</v>
      </c>
      <c r="G35" s="8">
        <v>0.32608695652173914</v>
      </c>
      <c r="H35" s="9">
        <v>73209.84</v>
      </c>
      <c r="I35" s="10">
        <v>6.0</v>
      </c>
      <c r="J35" s="10">
        <v>5.0</v>
      </c>
      <c r="K35" s="10">
        <v>3.0</v>
      </c>
      <c r="L35" s="8">
        <v>0.6</v>
      </c>
      <c r="M35" s="9">
        <v>90025.0</v>
      </c>
      <c r="N35" s="9">
        <v>37090.020000000004</v>
      </c>
      <c r="O35" s="9">
        <v>36999.78999999999</v>
      </c>
      <c r="P35" s="12">
        <v>0.35294117647058826</v>
      </c>
      <c r="Q35" s="13">
        <v>163234.84</v>
      </c>
      <c r="R35" s="14">
        <v>74089.81</v>
      </c>
    </row>
    <row r="36" ht="15.75" customHeight="1">
      <c r="A36" t="s">
        <v>52</v>
      </c>
      <c r="B36">
        <v>182.0</v>
      </c>
      <c r="C36">
        <v>5.0</v>
      </c>
      <c r="D36">
        <v>58.0</v>
      </c>
      <c r="E36">
        <v>58.0</v>
      </c>
      <c r="F36">
        <v>12.0</v>
      </c>
      <c r="G36" s="8">
        <v>0.20689655172413793</v>
      </c>
      <c r="H36" s="9">
        <v>63800.0</v>
      </c>
      <c r="I36" s="10">
        <v>5.0</v>
      </c>
      <c r="J36" s="10">
        <v>5.0</v>
      </c>
      <c r="K36" s="10">
        <v>2.0</v>
      </c>
      <c r="L36" s="8">
        <v>0.4</v>
      </c>
      <c r="M36" s="9">
        <v>43811.53</v>
      </c>
      <c r="N36" s="9">
        <v>4902.36</v>
      </c>
      <c r="O36" s="9">
        <v>4120.5</v>
      </c>
      <c r="P36" s="12">
        <v>0.2222222222222222</v>
      </c>
      <c r="Q36" s="13">
        <v>107611.53</v>
      </c>
      <c r="R36" s="14">
        <v>9022.86</v>
      </c>
    </row>
    <row r="37" ht="15.75" customHeight="1">
      <c r="A37" t="s">
        <v>53</v>
      </c>
      <c r="B37">
        <v>105.0</v>
      </c>
      <c r="C37">
        <v>4.0</v>
      </c>
      <c r="D37">
        <v>23.0</v>
      </c>
      <c r="E37">
        <v>22.0</v>
      </c>
      <c r="F37">
        <v>1.0</v>
      </c>
      <c r="G37" s="8">
        <v>0.045454545454545456</v>
      </c>
      <c r="H37" s="9">
        <v>9000.0</v>
      </c>
      <c r="I37" s="10">
        <v>0.0</v>
      </c>
      <c r="J37" s="10">
        <v>0.0</v>
      </c>
      <c r="K37" s="10">
        <v>0.0</v>
      </c>
      <c r="L37" s="8">
        <v>0.0</v>
      </c>
      <c r="M37" s="9">
        <v>0.0</v>
      </c>
      <c r="N37" s="9">
        <v>2628.39</v>
      </c>
      <c r="O37" s="9">
        <v>2247.19</v>
      </c>
      <c r="P37" s="12">
        <v>0.045454545454545456</v>
      </c>
      <c r="Q37" s="13">
        <v>9000.0</v>
      </c>
      <c r="R37" s="14">
        <v>4875.58</v>
      </c>
    </row>
    <row r="38" ht="15.75" customHeight="1">
      <c r="A38" t="s">
        <v>54</v>
      </c>
      <c r="B38">
        <v>142.0</v>
      </c>
      <c r="C38">
        <v>6.0</v>
      </c>
      <c r="D38">
        <v>16.0</v>
      </c>
      <c r="E38">
        <v>16.0</v>
      </c>
      <c r="F38">
        <v>7.0</v>
      </c>
      <c r="G38" s="8">
        <v>0.4375</v>
      </c>
      <c r="H38" s="9">
        <v>105000.0</v>
      </c>
      <c r="I38" s="10">
        <v>12.0</v>
      </c>
      <c r="J38" s="10">
        <v>12.0</v>
      </c>
      <c r="K38" s="10">
        <v>3.0</v>
      </c>
      <c r="L38" s="8">
        <v>0.25</v>
      </c>
      <c r="M38" s="9">
        <v>40505.520000000004</v>
      </c>
      <c r="N38" s="9">
        <v>36133.58</v>
      </c>
      <c r="O38" s="9">
        <v>43674.829999999994</v>
      </c>
      <c r="P38" s="12">
        <v>0.35714285714285715</v>
      </c>
      <c r="Q38" s="13">
        <v>145505.52000000002</v>
      </c>
      <c r="R38" s="14">
        <v>79808.41</v>
      </c>
    </row>
    <row r="39" ht="15.75" customHeight="1">
      <c r="A39" t="s">
        <v>55</v>
      </c>
      <c r="B39">
        <v>67.0</v>
      </c>
      <c r="C39">
        <v>5.0</v>
      </c>
      <c r="D39">
        <v>18.0</v>
      </c>
      <c r="E39">
        <v>15.0</v>
      </c>
      <c r="F39">
        <v>1.0</v>
      </c>
      <c r="G39" s="8">
        <v>0.06666666666666667</v>
      </c>
      <c r="H39" s="9">
        <v>9000.0</v>
      </c>
      <c r="I39" s="10">
        <v>1.0</v>
      </c>
      <c r="J39" s="10">
        <v>0.0</v>
      </c>
      <c r="K39" s="10">
        <v>0.0</v>
      </c>
      <c r="L39" s="8">
        <v>0.0</v>
      </c>
      <c r="M39" s="9">
        <v>0.0</v>
      </c>
      <c r="N39" s="9">
        <v>0.0</v>
      </c>
      <c r="O39" s="9">
        <v>0.0</v>
      </c>
      <c r="P39" s="12">
        <v>0.06666666666666667</v>
      </c>
      <c r="Q39" s="13">
        <v>9000.0</v>
      </c>
      <c r="R39" s="14">
        <v>0.0</v>
      </c>
    </row>
    <row r="40" ht="15.75" customHeight="1">
      <c r="A40" t="s">
        <v>56</v>
      </c>
      <c r="B40">
        <v>176.0</v>
      </c>
      <c r="C40">
        <v>7.0</v>
      </c>
      <c r="D40">
        <v>27.0</v>
      </c>
      <c r="E40">
        <v>27.0</v>
      </c>
      <c r="F40">
        <v>7.0</v>
      </c>
      <c r="G40" s="8">
        <v>0.25925925925925924</v>
      </c>
      <c r="H40" s="9">
        <v>157783.47999999998</v>
      </c>
      <c r="I40" s="10">
        <v>11.0</v>
      </c>
      <c r="J40" s="10">
        <v>11.0</v>
      </c>
      <c r="K40" s="10">
        <v>4.0</v>
      </c>
      <c r="L40" s="8">
        <v>0.36363636363636365</v>
      </c>
      <c r="M40" s="9">
        <v>1800.0</v>
      </c>
      <c r="N40" s="9">
        <v>273150.62</v>
      </c>
      <c r="O40" s="9">
        <v>669.6</v>
      </c>
      <c r="P40" s="12">
        <v>0.2894736842105263</v>
      </c>
      <c r="Q40" s="13">
        <v>159583.47999999998</v>
      </c>
      <c r="R40" s="14">
        <v>273820.22</v>
      </c>
    </row>
    <row r="41" ht="15.75" customHeight="1">
      <c r="A41" t="s">
        <v>57</v>
      </c>
      <c r="B41">
        <v>87.0</v>
      </c>
      <c r="C41">
        <v>4.0</v>
      </c>
      <c r="D41">
        <v>19.0</v>
      </c>
      <c r="E41">
        <v>19.0</v>
      </c>
      <c r="F41">
        <v>2.0</v>
      </c>
      <c r="G41" s="8">
        <v>0.10526315789473684</v>
      </c>
      <c r="H41" s="9">
        <v>439227.09</v>
      </c>
      <c r="I41" s="10">
        <v>1.0</v>
      </c>
      <c r="J41" s="10">
        <v>1.0</v>
      </c>
      <c r="K41" s="10">
        <v>0.0</v>
      </c>
      <c r="L41" s="8">
        <v>0.0</v>
      </c>
      <c r="M41" s="9">
        <v>0.0</v>
      </c>
      <c r="N41" s="9">
        <v>4558.52</v>
      </c>
      <c r="O41" s="9">
        <v>5091.35</v>
      </c>
      <c r="P41" s="12">
        <v>0.1</v>
      </c>
      <c r="Q41" s="13">
        <v>439227.09</v>
      </c>
      <c r="R41" s="14">
        <v>9649.87</v>
      </c>
    </row>
    <row r="42" ht="15.75" customHeight="1">
      <c r="A42" t="s">
        <v>58</v>
      </c>
      <c r="B42">
        <v>99.0</v>
      </c>
      <c r="C42">
        <v>4.0</v>
      </c>
      <c r="D42">
        <v>21.0</v>
      </c>
      <c r="E42">
        <v>21.0</v>
      </c>
      <c r="F42">
        <v>12.0</v>
      </c>
      <c r="G42" s="11">
        <v>0.5714285714285714</v>
      </c>
      <c r="H42" s="9">
        <v>128100.73</v>
      </c>
      <c r="I42" s="10">
        <v>1.0</v>
      </c>
      <c r="J42" s="10">
        <v>1.0</v>
      </c>
      <c r="K42" s="10">
        <v>1.0</v>
      </c>
      <c r="L42" s="11">
        <v>1.0</v>
      </c>
      <c r="M42" s="9">
        <v>11282.4</v>
      </c>
      <c r="N42" s="9">
        <v>4633.87</v>
      </c>
      <c r="O42" s="9">
        <v>0.0</v>
      </c>
      <c r="P42" s="16">
        <v>0.5909090909090909</v>
      </c>
      <c r="Q42" s="13">
        <v>139383.13</v>
      </c>
      <c r="R42" s="14">
        <v>4633.87</v>
      </c>
    </row>
    <row r="43" ht="15.75" customHeight="1">
      <c r="A43" t="s">
        <v>59</v>
      </c>
      <c r="B43">
        <v>83.0</v>
      </c>
      <c r="C43">
        <v>4.0</v>
      </c>
      <c r="D43">
        <v>20.0</v>
      </c>
      <c r="E43">
        <v>20.0</v>
      </c>
      <c r="F43">
        <v>2.0</v>
      </c>
      <c r="G43" s="8">
        <v>0.1</v>
      </c>
      <c r="H43" s="9">
        <v>27000.0</v>
      </c>
      <c r="I43" s="10">
        <v>1.0</v>
      </c>
      <c r="J43" s="10">
        <v>1.0</v>
      </c>
      <c r="K43" s="10">
        <v>1.0</v>
      </c>
      <c r="L43" s="8">
        <v>1.0</v>
      </c>
      <c r="M43" s="9">
        <v>110000.0</v>
      </c>
      <c r="N43" s="9">
        <v>26541.489999999998</v>
      </c>
      <c r="O43" s="9">
        <v>33951.09</v>
      </c>
      <c r="P43" s="12">
        <v>0.14285714285714285</v>
      </c>
      <c r="Q43" s="13">
        <v>137000.0</v>
      </c>
      <c r="R43" s="14">
        <v>60492.579999999994</v>
      </c>
    </row>
    <row r="44" ht="15.75" customHeight="1">
      <c r="A44" t="s">
        <v>60</v>
      </c>
      <c r="B44">
        <v>98.0</v>
      </c>
      <c r="C44">
        <v>4.0</v>
      </c>
      <c r="D44">
        <v>22.0</v>
      </c>
      <c r="E44">
        <v>22.0</v>
      </c>
      <c r="F44">
        <v>8.0</v>
      </c>
      <c r="G44" s="8">
        <v>0.36363636363636365</v>
      </c>
      <c r="H44" s="9">
        <v>107116.46</v>
      </c>
      <c r="I44" s="10">
        <v>6.0</v>
      </c>
      <c r="J44" s="10">
        <v>6.0</v>
      </c>
      <c r="K44" s="10">
        <v>3.0</v>
      </c>
      <c r="L44" s="8">
        <v>0.5</v>
      </c>
      <c r="M44" s="9">
        <v>499612.8</v>
      </c>
      <c r="N44" s="9">
        <v>108370.09999999999</v>
      </c>
      <c r="O44" s="9">
        <v>141727.18</v>
      </c>
      <c r="P44" s="12">
        <v>0.39285714285714285</v>
      </c>
      <c r="Q44" s="13">
        <v>606729.26</v>
      </c>
      <c r="R44" s="17">
        <v>250097.27999999997</v>
      </c>
    </row>
    <row r="45" ht="15.75" customHeight="1">
      <c r="A45" t="s">
        <v>61</v>
      </c>
      <c r="B45">
        <v>84.0</v>
      </c>
      <c r="C45">
        <v>4.0</v>
      </c>
      <c r="D45">
        <v>16.0</v>
      </c>
      <c r="E45">
        <v>15.0</v>
      </c>
      <c r="F45">
        <v>0.0</v>
      </c>
      <c r="G45" s="8">
        <v>0.0</v>
      </c>
      <c r="H45" s="9">
        <v>0.0</v>
      </c>
      <c r="I45" s="10">
        <v>2.0</v>
      </c>
      <c r="J45" s="10">
        <v>2.0</v>
      </c>
      <c r="K45" s="10">
        <v>0.0</v>
      </c>
      <c r="L45" s="8">
        <v>0.0</v>
      </c>
      <c r="M45" s="9">
        <v>0.0</v>
      </c>
      <c r="N45" s="9">
        <v>0.0</v>
      </c>
      <c r="O45" s="9">
        <v>0.0</v>
      </c>
      <c r="P45" s="12">
        <v>0.0</v>
      </c>
      <c r="Q45" s="13">
        <v>0.0</v>
      </c>
      <c r="R45" s="14">
        <v>0.0</v>
      </c>
    </row>
    <row r="46" ht="15.75" customHeight="1">
      <c r="A46" t="s">
        <v>62</v>
      </c>
      <c r="B46">
        <v>1031.0</v>
      </c>
      <c r="C46">
        <v>12.0</v>
      </c>
      <c r="D46">
        <v>255.0</v>
      </c>
      <c r="E46">
        <v>254.0</v>
      </c>
      <c r="F46">
        <v>123.0</v>
      </c>
      <c r="G46" s="11">
        <v>0.484251968503937</v>
      </c>
      <c r="H46" s="9">
        <v>743525.1</v>
      </c>
      <c r="I46" s="10">
        <v>8.0</v>
      </c>
      <c r="J46" s="10">
        <v>6.0</v>
      </c>
      <c r="K46" s="10">
        <v>2.0</v>
      </c>
      <c r="L46" s="8">
        <v>0.3333333333333333</v>
      </c>
      <c r="M46" s="9">
        <v>18655.52</v>
      </c>
      <c r="N46" s="9">
        <v>148709.77000000002</v>
      </c>
      <c r="O46" s="9">
        <v>131236.19</v>
      </c>
      <c r="P46" s="12">
        <v>0.4807692307692308</v>
      </c>
      <c r="Q46" s="18">
        <v>762180.62</v>
      </c>
      <c r="R46" s="17">
        <v>279945.96</v>
      </c>
    </row>
    <row r="47" ht="15.75" customHeight="1">
      <c r="A47" s="19" t="s">
        <v>63</v>
      </c>
      <c r="B47">
        <v>68.0</v>
      </c>
      <c r="C47">
        <v>2.0</v>
      </c>
      <c r="D47">
        <v>20.0</v>
      </c>
      <c r="E47">
        <v>20.0</v>
      </c>
      <c r="F47">
        <v>8.0</v>
      </c>
      <c r="G47" s="8">
        <v>0.4</v>
      </c>
      <c r="H47" s="9">
        <v>10500.0</v>
      </c>
      <c r="I47" s="10">
        <v>1.0</v>
      </c>
      <c r="J47" s="10">
        <v>1.0</v>
      </c>
      <c r="K47" s="10">
        <v>0.0</v>
      </c>
      <c r="L47" s="8">
        <v>0.0</v>
      </c>
      <c r="M47" s="9">
        <v>0.0</v>
      </c>
      <c r="N47" s="9">
        <v>32113.32</v>
      </c>
      <c r="O47" s="9">
        <v>34814.65</v>
      </c>
      <c r="P47" s="12">
        <v>0.38095238095238093</v>
      </c>
      <c r="Q47" s="13">
        <v>10500.0</v>
      </c>
      <c r="R47" s="14">
        <v>66927.97</v>
      </c>
    </row>
    <row r="48" ht="15.75" customHeight="1">
      <c r="A48" t="s">
        <v>64</v>
      </c>
      <c r="B48">
        <v>161.0</v>
      </c>
      <c r="C48">
        <v>5.0</v>
      </c>
      <c r="D48">
        <v>32.0</v>
      </c>
      <c r="E48">
        <v>29.0</v>
      </c>
      <c r="F48">
        <v>5.0</v>
      </c>
      <c r="G48" s="11">
        <v>0.1724137931034483</v>
      </c>
      <c r="H48" s="9">
        <v>11500.0</v>
      </c>
      <c r="I48" s="10">
        <v>13.0</v>
      </c>
      <c r="J48" s="10">
        <v>13.0</v>
      </c>
      <c r="K48" s="10">
        <v>1.0</v>
      </c>
      <c r="L48" s="8">
        <v>0.07692307692307693</v>
      </c>
      <c r="M48" s="9">
        <v>0.0</v>
      </c>
      <c r="N48" s="9">
        <v>5044.33</v>
      </c>
      <c r="O48" s="9">
        <v>2193.58</v>
      </c>
      <c r="P48" s="12">
        <v>0.14285714285714285</v>
      </c>
      <c r="Q48" s="13">
        <v>11500.0</v>
      </c>
      <c r="R48" s="14">
        <v>7237.91</v>
      </c>
    </row>
    <row r="49" ht="15.75" customHeight="1">
      <c r="A49" t="s">
        <v>65</v>
      </c>
      <c r="B49">
        <v>93.0</v>
      </c>
      <c r="C49">
        <v>3.0</v>
      </c>
      <c r="D49">
        <v>23.0</v>
      </c>
      <c r="E49">
        <v>20.0</v>
      </c>
      <c r="F49">
        <v>8.0</v>
      </c>
      <c r="G49" s="8">
        <v>0.4</v>
      </c>
      <c r="H49" s="9">
        <v>1027853.67</v>
      </c>
      <c r="I49" s="10">
        <v>5.0</v>
      </c>
      <c r="J49" s="10">
        <v>2.0</v>
      </c>
      <c r="K49" s="10">
        <v>1.0</v>
      </c>
      <c r="L49" s="8">
        <v>0.5</v>
      </c>
      <c r="M49" s="9">
        <v>12600.8</v>
      </c>
      <c r="N49" s="9">
        <v>6111.780000000001</v>
      </c>
      <c r="O49" s="9">
        <v>4344.09</v>
      </c>
      <c r="P49" s="12">
        <v>0.4090909090909091</v>
      </c>
      <c r="Q49" s="18">
        <v>1040454.4700000001</v>
      </c>
      <c r="R49" s="14">
        <v>10455.87</v>
      </c>
    </row>
    <row r="50" ht="15.75" customHeight="1">
      <c r="A50" t="s">
        <v>66</v>
      </c>
      <c r="B50">
        <v>31.0</v>
      </c>
      <c r="C50">
        <v>3.0</v>
      </c>
      <c r="D50">
        <v>9.0</v>
      </c>
      <c r="E50">
        <v>9.0</v>
      </c>
      <c r="F50">
        <v>3.0</v>
      </c>
      <c r="G50" s="11">
        <v>0.3333333333333333</v>
      </c>
      <c r="H50" s="9">
        <v>14900.0</v>
      </c>
      <c r="I50" s="10">
        <v>0.0</v>
      </c>
      <c r="J50" s="10">
        <v>0.0</v>
      </c>
      <c r="K50" s="10">
        <v>0.0</v>
      </c>
      <c r="L50" s="8">
        <v>0.0</v>
      </c>
      <c r="M50" s="9">
        <v>0.0</v>
      </c>
      <c r="N50" s="9">
        <v>3978.62</v>
      </c>
      <c r="O50" s="9">
        <v>2401.18</v>
      </c>
      <c r="P50" s="15">
        <v>0.3333333333333333</v>
      </c>
      <c r="Q50" s="13">
        <v>14900.0</v>
      </c>
      <c r="R50" s="14">
        <v>6379.799999999999</v>
      </c>
    </row>
    <row r="51" ht="15.75" customHeight="1">
      <c r="A51" t="s">
        <v>67</v>
      </c>
      <c r="B51">
        <v>128.0</v>
      </c>
      <c r="C51">
        <v>4.0</v>
      </c>
      <c r="D51">
        <v>32.0</v>
      </c>
      <c r="E51">
        <v>32.0</v>
      </c>
      <c r="F51">
        <v>22.0</v>
      </c>
      <c r="G51" s="8">
        <v>0.6875</v>
      </c>
      <c r="H51" s="9">
        <v>143981.49</v>
      </c>
      <c r="I51" s="10">
        <v>2.0</v>
      </c>
      <c r="J51" s="10">
        <v>2.0</v>
      </c>
      <c r="K51" s="10">
        <v>2.0</v>
      </c>
      <c r="L51" s="8">
        <v>1.0</v>
      </c>
      <c r="M51" s="9">
        <v>129964.4</v>
      </c>
      <c r="N51" s="9">
        <v>30658.62</v>
      </c>
      <c r="O51" s="9">
        <v>23318.1</v>
      </c>
      <c r="P51" s="12">
        <v>0.7058823529411765</v>
      </c>
      <c r="Q51" s="13">
        <v>273945.89</v>
      </c>
      <c r="R51" s="14">
        <v>53976.72</v>
      </c>
    </row>
    <row r="52" ht="15.75" customHeight="1">
      <c r="A52" t="s">
        <v>68</v>
      </c>
      <c r="B52">
        <v>189.0</v>
      </c>
      <c r="C52">
        <v>9.0</v>
      </c>
      <c r="D52">
        <v>50.0</v>
      </c>
      <c r="E52">
        <v>50.0</v>
      </c>
      <c r="F52">
        <v>26.0</v>
      </c>
      <c r="G52" s="11">
        <v>0.52</v>
      </c>
      <c r="H52" s="9">
        <v>249897.28999999998</v>
      </c>
      <c r="I52" s="10">
        <v>3.0</v>
      </c>
      <c r="J52" s="10">
        <v>3.0</v>
      </c>
      <c r="K52" s="10">
        <v>3.0</v>
      </c>
      <c r="L52" s="8">
        <v>1.0</v>
      </c>
      <c r="M52" s="9">
        <v>196094.49</v>
      </c>
      <c r="N52" s="9">
        <v>98597.41</v>
      </c>
      <c r="O52" s="9">
        <v>124536.34</v>
      </c>
      <c r="P52" s="16">
        <v>0.5471698113207547</v>
      </c>
      <c r="Q52" s="13">
        <v>445991.77999999997</v>
      </c>
      <c r="R52" s="14">
        <v>223133.75</v>
      </c>
    </row>
    <row r="53" ht="15.75" customHeight="1">
      <c r="A53" t="s">
        <v>69</v>
      </c>
      <c r="B53">
        <v>102.0</v>
      </c>
      <c r="C53">
        <v>4.0</v>
      </c>
      <c r="D53">
        <v>20.0</v>
      </c>
      <c r="E53">
        <v>20.0</v>
      </c>
      <c r="F53">
        <v>12.0</v>
      </c>
      <c r="G53" s="8">
        <v>0.6</v>
      </c>
      <c r="H53" s="9">
        <v>226900.0</v>
      </c>
      <c r="I53" s="10">
        <v>1.0</v>
      </c>
      <c r="J53" s="10">
        <v>1.0</v>
      </c>
      <c r="K53" s="10">
        <v>0.0</v>
      </c>
      <c r="L53" s="8">
        <v>0.0</v>
      </c>
      <c r="M53" s="9">
        <v>0.0</v>
      </c>
      <c r="N53" s="9">
        <v>13653.289999999999</v>
      </c>
      <c r="O53" s="9">
        <v>9397.19</v>
      </c>
      <c r="P53" s="12">
        <v>0.5714285714285714</v>
      </c>
      <c r="Q53" s="13">
        <v>226900.0</v>
      </c>
      <c r="R53" s="14">
        <v>23050.48</v>
      </c>
    </row>
    <row r="54" ht="15.75" customHeight="1">
      <c r="A54" t="s">
        <v>70</v>
      </c>
      <c r="B54">
        <v>85.0</v>
      </c>
      <c r="C54">
        <v>4.0</v>
      </c>
      <c r="D54">
        <v>18.0</v>
      </c>
      <c r="E54">
        <v>18.0</v>
      </c>
      <c r="F54">
        <v>0.0</v>
      </c>
      <c r="G54" s="8">
        <v>0.0</v>
      </c>
      <c r="H54" s="9">
        <v>0.0</v>
      </c>
      <c r="I54" s="10">
        <v>6.0</v>
      </c>
      <c r="J54" s="10">
        <v>6.0</v>
      </c>
      <c r="K54" s="10">
        <v>1.0</v>
      </c>
      <c r="L54" s="8">
        <v>0.16666666666666666</v>
      </c>
      <c r="M54" s="9">
        <v>24400.0</v>
      </c>
      <c r="N54" s="9">
        <v>0.0</v>
      </c>
      <c r="O54" s="9">
        <v>0.0</v>
      </c>
      <c r="P54" s="12">
        <v>0.041666666666666664</v>
      </c>
      <c r="Q54" s="13">
        <v>24400.0</v>
      </c>
      <c r="R54" s="14">
        <v>0.0</v>
      </c>
    </row>
    <row r="55" ht="15.75" customHeight="1">
      <c r="A55" t="s">
        <v>71</v>
      </c>
      <c r="B55">
        <v>62.0</v>
      </c>
      <c r="C55">
        <v>4.0</v>
      </c>
      <c r="D55">
        <v>9.0</v>
      </c>
      <c r="E55">
        <v>9.0</v>
      </c>
      <c r="F55">
        <v>5.0</v>
      </c>
      <c r="G55" s="8">
        <v>0.5555555555555556</v>
      </c>
      <c r="H55" s="9">
        <v>55600.0</v>
      </c>
      <c r="I55" s="10">
        <v>7.0</v>
      </c>
      <c r="J55" s="10">
        <v>7.0</v>
      </c>
      <c r="K55" s="10">
        <v>3.0</v>
      </c>
      <c r="L55" s="8">
        <v>0.42857142857142855</v>
      </c>
      <c r="M55" s="9">
        <v>43191.53</v>
      </c>
      <c r="N55" s="9">
        <v>3969.4700000000003</v>
      </c>
      <c r="O55" s="9">
        <v>1839.75</v>
      </c>
      <c r="P55" s="12">
        <v>0.5</v>
      </c>
      <c r="Q55" s="13">
        <v>98791.53</v>
      </c>
      <c r="R55" s="14">
        <v>5809.22</v>
      </c>
    </row>
    <row r="56" ht="15.75" customHeight="1">
      <c r="A56" t="s">
        <v>72</v>
      </c>
      <c r="B56">
        <v>96.0</v>
      </c>
      <c r="C56">
        <v>4.0</v>
      </c>
      <c r="D56">
        <v>14.0</v>
      </c>
      <c r="E56">
        <v>14.0</v>
      </c>
      <c r="F56">
        <v>1.0</v>
      </c>
      <c r="G56" s="8">
        <v>0.07142857142857142</v>
      </c>
      <c r="H56" s="9">
        <v>14000.0</v>
      </c>
      <c r="I56" s="10">
        <v>4.0</v>
      </c>
      <c r="J56" s="10">
        <v>4.0</v>
      </c>
      <c r="K56" s="10">
        <v>3.0</v>
      </c>
      <c r="L56" s="8">
        <v>0.75</v>
      </c>
      <c r="M56" s="9">
        <v>477100.14</v>
      </c>
      <c r="N56" s="9">
        <v>71916.64</v>
      </c>
      <c r="O56" s="9">
        <v>21703.68</v>
      </c>
      <c r="P56" s="12">
        <v>0.2222222222222222</v>
      </c>
      <c r="Q56" s="13">
        <v>491100.14</v>
      </c>
      <c r="R56" s="14">
        <v>93620.32</v>
      </c>
    </row>
    <row r="57" ht="15.75" customHeight="1">
      <c r="A57" t="s">
        <v>73</v>
      </c>
      <c r="B57">
        <v>216.0</v>
      </c>
      <c r="C57">
        <v>5.0</v>
      </c>
      <c r="D57">
        <v>41.0</v>
      </c>
      <c r="E57">
        <v>41.0</v>
      </c>
      <c r="F57">
        <v>9.0</v>
      </c>
      <c r="G57" s="8">
        <v>0.21951219512195122</v>
      </c>
      <c r="H57" s="9">
        <v>138133.73</v>
      </c>
      <c r="I57" s="10">
        <v>7.0</v>
      </c>
      <c r="J57" s="10">
        <v>7.0</v>
      </c>
      <c r="K57" s="10">
        <v>3.0</v>
      </c>
      <c r="L57" s="8">
        <v>0.42857142857142855</v>
      </c>
      <c r="M57" s="9">
        <v>18814.13</v>
      </c>
      <c r="N57" s="9">
        <v>12618.439999999999</v>
      </c>
      <c r="O57" s="9">
        <v>8027.78</v>
      </c>
      <c r="P57" s="12">
        <v>0.25</v>
      </c>
      <c r="Q57" s="13">
        <v>156947.86000000002</v>
      </c>
      <c r="R57" s="14">
        <v>20646.219999999998</v>
      </c>
    </row>
    <row r="58" ht="15.75" customHeight="1">
      <c r="A58" t="s">
        <v>74</v>
      </c>
      <c r="B58">
        <v>101.0</v>
      </c>
      <c r="C58">
        <v>5.0</v>
      </c>
      <c r="D58">
        <v>23.0</v>
      </c>
      <c r="E58">
        <v>22.0</v>
      </c>
      <c r="F58">
        <v>3.0</v>
      </c>
      <c r="G58" s="8">
        <v>0.13636363636363635</v>
      </c>
      <c r="H58" s="9">
        <v>8400.0</v>
      </c>
      <c r="I58" s="10">
        <v>4.0</v>
      </c>
      <c r="J58" s="10">
        <v>4.0</v>
      </c>
      <c r="K58" s="10">
        <v>2.0</v>
      </c>
      <c r="L58" s="8">
        <v>0.5</v>
      </c>
      <c r="M58" s="9">
        <v>35582.46</v>
      </c>
      <c r="N58" s="9">
        <v>10971.08</v>
      </c>
      <c r="O58" s="9">
        <v>11365.169999999998</v>
      </c>
      <c r="P58" s="12">
        <v>0.19230769230769232</v>
      </c>
      <c r="Q58" s="13">
        <v>43982.46</v>
      </c>
      <c r="R58" s="14">
        <v>22336.25</v>
      </c>
    </row>
    <row r="59" ht="15.75" customHeight="1">
      <c r="A59" t="s">
        <v>75</v>
      </c>
      <c r="B59">
        <v>66.0</v>
      </c>
      <c r="C59">
        <v>4.0</v>
      </c>
      <c r="D59">
        <v>13.0</v>
      </c>
      <c r="E59">
        <v>13.0</v>
      </c>
      <c r="F59">
        <v>5.0</v>
      </c>
      <c r="G59" s="8">
        <v>0.38461538461538464</v>
      </c>
      <c r="H59" s="9">
        <v>76000.0</v>
      </c>
      <c r="I59" s="10">
        <v>0.0</v>
      </c>
      <c r="J59" s="10">
        <v>0.0</v>
      </c>
      <c r="K59" s="10">
        <v>0.0</v>
      </c>
      <c r="L59" s="8">
        <v>0.0</v>
      </c>
      <c r="M59" s="9">
        <v>0.0</v>
      </c>
      <c r="N59" s="9">
        <v>1558.95</v>
      </c>
      <c r="O59" s="9">
        <v>999.24</v>
      </c>
      <c r="P59" s="12">
        <v>0.38461538461538464</v>
      </c>
      <c r="Q59" s="13">
        <v>76000.0</v>
      </c>
      <c r="R59" s="14">
        <v>2558.19</v>
      </c>
    </row>
    <row r="60" ht="15.75" customHeight="1">
      <c r="A60" t="s">
        <v>76</v>
      </c>
      <c r="B60">
        <v>155.0</v>
      </c>
      <c r="C60">
        <v>5.0</v>
      </c>
      <c r="D60">
        <v>34.0</v>
      </c>
      <c r="E60">
        <v>34.0</v>
      </c>
      <c r="F60">
        <v>15.0</v>
      </c>
      <c r="G60" s="8">
        <v>0.4411764705882353</v>
      </c>
      <c r="H60" s="9">
        <v>356645.0</v>
      </c>
      <c r="I60" s="10">
        <v>1.0</v>
      </c>
      <c r="J60" s="10">
        <v>1.0</v>
      </c>
      <c r="K60" s="10">
        <v>0.0</v>
      </c>
      <c r="L60" s="8">
        <v>0.0</v>
      </c>
      <c r="M60" s="9">
        <v>0.0</v>
      </c>
      <c r="N60" s="9">
        <v>37038.44</v>
      </c>
      <c r="O60" s="9">
        <v>1514.13</v>
      </c>
      <c r="P60" s="12">
        <v>0.42857142857142855</v>
      </c>
      <c r="Q60" s="18">
        <v>356645.0</v>
      </c>
      <c r="R60" s="17">
        <v>38552.57</v>
      </c>
    </row>
    <row r="61" ht="15.75" customHeight="1">
      <c r="A61" t="s">
        <v>77</v>
      </c>
      <c r="B61">
        <v>110.0</v>
      </c>
      <c r="C61">
        <v>4.0</v>
      </c>
      <c r="D61">
        <v>24.0</v>
      </c>
      <c r="E61">
        <v>24.0</v>
      </c>
      <c r="F61">
        <v>11.0</v>
      </c>
      <c r="G61" s="11">
        <v>0.4583333333333333</v>
      </c>
      <c r="H61" s="9">
        <v>118711.0</v>
      </c>
      <c r="I61" s="10">
        <v>2.0</v>
      </c>
      <c r="J61" s="10">
        <v>2.0</v>
      </c>
      <c r="K61" s="10">
        <v>1.0</v>
      </c>
      <c r="L61" s="8">
        <v>0.5</v>
      </c>
      <c r="M61" s="9">
        <v>0.0</v>
      </c>
      <c r="N61" s="9">
        <v>1843.33</v>
      </c>
      <c r="O61" s="9">
        <v>203.88</v>
      </c>
      <c r="P61" s="16">
        <v>0.46153846153846156</v>
      </c>
      <c r="Q61" s="13">
        <v>118711.0</v>
      </c>
      <c r="R61" s="14">
        <v>2047.21</v>
      </c>
    </row>
    <row r="62" ht="15.75" customHeight="1">
      <c r="A62" s="19" t="s">
        <v>78</v>
      </c>
      <c r="B62">
        <v>193.0</v>
      </c>
      <c r="C62">
        <v>4.0</v>
      </c>
      <c r="D62">
        <v>62.0</v>
      </c>
      <c r="E62">
        <v>62.0</v>
      </c>
      <c r="F62">
        <v>20.0</v>
      </c>
      <c r="G62" s="8">
        <v>0.3225806451612903</v>
      </c>
      <c r="H62" s="9">
        <v>574426.06</v>
      </c>
      <c r="I62" s="10">
        <v>0.0</v>
      </c>
      <c r="J62" s="10">
        <v>0.0</v>
      </c>
      <c r="K62" s="10">
        <v>0.0</v>
      </c>
      <c r="L62" s="8">
        <v>0.0</v>
      </c>
      <c r="M62" s="9">
        <v>0.0</v>
      </c>
      <c r="N62" s="9">
        <v>104364.56</v>
      </c>
      <c r="O62" s="9">
        <v>124519.09</v>
      </c>
      <c r="P62" s="20">
        <v>0.3225806451612903</v>
      </c>
      <c r="Q62" s="21">
        <v>574426.06</v>
      </c>
      <c r="R62" s="22">
        <v>228883.65</v>
      </c>
    </row>
    <row r="63" ht="15.75" customHeight="1">
      <c r="A63" s="23" t="s">
        <v>79</v>
      </c>
      <c r="B63" s="24" t="str">
        <f t="shared" ref="B63:F63" si="1">SUM(B3:B62)</f>
        <v>8370</v>
      </c>
      <c r="C63" s="24" t="str">
        <f t="shared" si="1"/>
        <v>291</v>
      </c>
      <c r="D63" s="24" t="str">
        <f t="shared" si="1"/>
        <v>1891</v>
      </c>
      <c r="E63" s="24" t="str">
        <f t="shared" si="1"/>
        <v>1854</v>
      </c>
      <c r="F63" s="24" t="str">
        <f t="shared" si="1"/>
        <v>520</v>
      </c>
      <c r="G63" s="25" t="str">
        <f>F63/E63</f>
        <v>28%</v>
      </c>
      <c r="H63" s="26" t="str">
        <f t="shared" ref="H63:K63" si="2">SUM(H3:H62)</f>
        <v>R$ 6,607,020.71</v>
      </c>
      <c r="I63" s="27" t="str">
        <f t="shared" si="2"/>
        <v>235</v>
      </c>
      <c r="J63" s="27" t="str">
        <f t="shared" si="2"/>
        <v>227</v>
      </c>
      <c r="K63" s="27" t="str">
        <f t="shared" si="2"/>
        <v>90</v>
      </c>
      <c r="L63" s="25" t="str">
        <f>IF(J63=0,0,K63/J63)</f>
        <v>40%</v>
      </c>
      <c r="M63" s="26" t="str">
        <f t="shared" ref="M63:O63" si="3">SUM(M3:M62)</f>
        <v>R$ 2,853,097.65</v>
      </c>
      <c r="N63" s="26" t="str">
        <f t="shared" si="3"/>
        <v>R$ 1,451,277.35</v>
      </c>
      <c r="O63" s="26" t="str">
        <f t="shared" si="3"/>
        <v>R$ 1,074,072.31</v>
      </c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P1:R1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5" width="13.86"/>
    <col customWidth="1" min="6" max="6" width="19.29"/>
    <col customWidth="1" min="7" max="7" width="13.86"/>
    <col customWidth="1" min="8" max="8" width="18.14"/>
    <col customWidth="1" min="9" max="10" width="13.86"/>
    <col customWidth="1" min="11" max="11" width="30.57"/>
    <col customWidth="1" min="12" max="12" width="13.86"/>
    <col customWidth="1" min="13" max="15" width="17.86"/>
  </cols>
  <sheetData>
    <row r="1">
      <c r="A1" s="19" t="s">
        <v>80</v>
      </c>
      <c r="B1" s="28" t="s">
        <v>2</v>
      </c>
      <c r="C1" s="28" t="s">
        <v>3</v>
      </c>
      <c r="D1" s="28" t="s">
        <v>4</v>
      </c>
      <c r="E1" s="28" t="s">
        <v>5</v>
      </c>
      <c r="F1" s="28" t="s">
        <v>81</v>
      </c>
      <c r="G1" s="28" t="s">
        <v>7</v>
      </c>
      <c r="H1" s="28" t="s">
        <v>8</v>
      </c>
      <c r="I1" s="28" t="s">
        <v>9</v>
      </c>
      <c r="J1" s="28" t="s">
        <v>10</v>
      </c>
      <c r="K1" s="28" t="s">
        <v>11</v>
      </c>
      <c r="L1" s="28" t="s">
        <v>12</v>
      </c>
      <c r="M1" s="28" t="s">
        <v>13</v>
      </c>
      <c r="N1" s="28" t="s">
        <v>14</v>
      </c>
      <c r="O1" s="28" t="s">
        <v>15</v>
      </c>
    </row>
    <row r="2">
      <c r="A2">
        <v>23.0</v>
      </c>
      <c r="B2">
        <v>1761.0</v>
      </c>
      <c r="C2">
        <v>68.0</v>
      </c>
      <c r="D2">
        <v>406.0</v>
      </c>
      <c r="E2">
        <v>396.0</v>
      </c>
      <c r="F2">
        <v>107.0</v>
      </c>
      <c r="G2">
        <v>14.347599999999998</v>
      </c>
      <c r="H2" s="9">
        <v>1467992.42</v>
      </c>
      <c r="I2">
        <v>54.0</v>
      </c>
      <c r="J2">
        <v>54.0</v>
      </c>
      <c r="K2">
        <v>21.0</v>
      </c>
      <c r="L2">
        <v>12.9</v>
      </c>
      <c r="M2" s="9">
        <v>616757.2000000001</v>
      </c>
      <c r="N2" s="9">
        <v>198320.46000000005</v>
      </c>
      <c r="O2" s="9">
        <v>190276.08000000002</v>
      </c>
    </row>
    <row r="3">
      <c r="A3">
        <v>24.0</v>
      </c>
      <c r="B3">
        <v>1810.0</v>
      </c>
      <c r="C3">
        <v>70.0</v>
      </c>
      <c r="D3">
        <v>437.0</v>
      </c>
      <c r="E3">
        <v>435.0</v>
      </c>
      <c r="F3">
        <v>104.0</v>
      </c>
      <c r="G3">
        <v>14.228600000000002</v>
      </c>
      <c r="H3" s="9">
        <v>913209.79</v>
      </c>
      <c r="I3">
        <v>48.0</v>
      </c>
      <c r="J3">
        <v>46.0</v>
      </c>
      <c r="K3">
        <v>15.0</v>
      </c>
      <c r="L3">
        <v>8.7333</v>
      </c>
      <c r="M3" s="9">
        <v>649693.95</v>
      </c>
      <c r="N3" s="9">
        <v>303887.60000000003</v>
      </c>
      <c r="O3" s="9">
        <v>317664.17</v>
      </c>
    </row>
    <row r="4">
      <c r="A4">
        <v>25.0</v>
      </c>
      <c r="B4">
        <v>1935.0</v>
      </c>
      <c r="C4">
        <v>64.0</v>
      </c>
      <c r="D4">
        <v>429.0</v>
      </c>
      <c r="E4">
        <v>416.0</v>
      </c>
      <c r="F4">
        <v>127.0</v>
      </c>
      <c r="G4">
        <v>16.177100000000003</v>
      </c>
      <c r="H4" s="9">
        <v>1138457.0999999999</v>
      </c>
      <c r="I4">
        <v>47.0</v>
      </c>
      <c r="J4">
        <v>44.0</v>
      </c>
      <c r="K4">
        <v>17.0</v>
      </c>
      <c r="L4">
        <v>7.566699999999999</v>
      </c>
      <c r="M4" s="9">
        <v>309972.78</v>
      </c>
      <c r="N4" s="9">
        <v>340323.51</v>
      </c>
      <c r="O4" s="9">
        <v>184177.2</v>
      </c>
    </row>
    <row r="5">
      <c r="A5">
        <v>26.0</v>
      </c>
      <c r="B5">
        <v>2058.0</v>
      </c>
      <c r="C5">
        <v>66.0</v>
      </c>
      <c r="D5">
        <v>436.0</v>
      </c>
      <c r="E5">
        <v>429.0</v>
      </c>
      <c r="F5">
        <v>101.0</v>
      </c>
      <c r="G5">
        <v>12.049800000000003</v>
      </c>
      <c r="H5" s="9">
        <v>2144904.7300000004</v>
      </c>
      <c r="I5">
        <v>59.0</v>
      </c>
      <c r="J5">
        <v>58.0</v>
      </c>
      <c r="K5">
        <v>26.0</v>
      </c>
      <c r="L5">
        <v>14.833099999999998</v>
      </c>
      <c r="M5" s="9">
        <v>988665.04</v>
      </c>
      <c r="N5" s="9">
        <v>433865.04999999993</v>
      </c>
      <c r="O5" s="9">
        <v>226132.13999999998</v>
      </c>
    </row>
    <row r="6">
      <c r="A6">
        <v>27.0</v>
      </c>
      <c r="B6">
        <v>806.0</v>
      </c>
      <c r="C6">
        <v>23.0</v>
      </c>
      <c r="D6">
        <v>183.0</v>
      </c>
      <c r="E6">
        <v>178.0</v>
      </c>
      <c r="F6">
        <v>81.0</v>
      </c>
      <c r="G6">
        <v>9.6675</v>
      </c>
      <c r="H6" s="9">
        <v>942456.67</v>
      </c>
      <c r="I6">
        <v>27.0</v>
      </c>
      <c r="J6">
        <v>25.0</v>
      </c>
      <c r="K6">
        <v>11.0</v>
      </c>
      <c r="L6">
        <v>3.8666</v>
      </c>
      <c r="M6" s="9">
        <v>288008.68</v>
      </c>
      <c r="N6" s="9">
        <v>174880.73</v>
      </c>
      <c r="O6" s="9">
        <v>155822.72</v>
      </c>
    </row>
    <row r="7">
      <c r="A7" t="s">
        <v>82</v>
      </c>
      <c r="B7" s="24" t="str">
        <f t="shared" ref="B7:O7" si="1">SUM(B2:B6)</f>
        <v>8370</v>
      </c>
      <c r="C7" s="24" t="str">
        <f t="shared" si="1"/>
        <v>291</v>
      </c>
      <c r="D7" s="24" t="str">
        <f t="shared" si="1"/>
        <v>1891</v>
      </c>
      <c r="E7" s="24" t="str">
        <f t="shared" si="1"/>
        <v>1854</v>
      </c>
      <c r="F7" s="24" t="str">
        <f t="shared" si="1"/>
        <v>520</v>
      </c>
      <c r="G7" s="24" t="str">
        <f t="shared" si="1"/>
        <v>66.4706</v>
      </c>
      <c r="H7" s="26" t="str">
        <f t="shared" si="1"/>
        <v>R$ 6,607,020.71</v>
      </c>
      <c r="I7" s="24" t="str">
        <f t="shared" si="1"/>
        <v>235</v>
      </c>
      <c r="J7" s="24" t="str">
        <f t="shared" si="1"/>
        <v>227</v>
      </c>
      <c r="K7" s="24" t="str">
        <f t="shared" si="1"/>
        <v>90</v>
      </c>
      <c r="L7" s="24" t="str">
        <f t="shared" si="1"/>
        <v>47.8997</v>
      </c>
      <c r="M7" s="26" t="str">
        <f t="shared" si="1"/>
        <v>R$ 2,853,097.65</v>
      </c>
      <c r="N7" s="26" t="str">
        <f t="shared" si="1"/>
        <v>R$ 1,451,277.35</v>
      </c>
      <c r="O7" s="26" t="str">
        <f t="shared" si="1"/>
        <v>R$ 1,074,072.31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57"/>
    <col customWidth="1" min="2" max="3" width="30.57"/>
    <col customWidth="1" min="4" max="4" width="16.0"/>
    <col customWidth="1" min="5" max="8" width="30.57"/>
    <col customWidth="1" min="9" max="11" width="8.71"/>
  </cols>
  <sheetData>
    <row r="1">
      <c r="H1" s="9"/>
    </row>
    <row r="3">
      <c r="A3" s="23" t="s">
        <v>83</v>
      </c>
      <c r="B3" s="23" t="s">
        <v>79</v>
      </c>
    </row>
    <row r="4">
      <c r="A4" t="s">
        <v>2</v>
      </c>
      <c r="B4" s="24">
        <v>8370.0</v>
      </c>
    </row>
    <row r="5">
      <c r="A5" t="s">
        <v>3</v>
      </c>
      <c r="B5" s="24">
        <v>291.0</v>
      </c>
    </row>
    <row r="6">
      <c r="A6" t="s">
        <v>4</v>
      </c>
      <c r="B6" s="24">
        <v>1891.0</v>
      </c>
    </row>
    <row r="7">
      <c r="A7" t="s">
        <v>5</v>
      </c>
      <c r="B7" s="24">
        <v>1854.0</v>
      </c>
    </row>
    <row r="8">
      <c r="A8" t="s">
        <v>6</v>
      </c>
      <c r="B8" s="24">
        <v>520.0</v>
      </c>
    </row>
    <row r="9">
      <c r="A9" t="s">
        <v>7</v>
      </c>
      <c r="B9" s="29" t="str">
        <f>B8/B7</f>
        <v>28.0%</v>
      </c>
    </row>
    <row r="10">
      <c r="A10" t="s">
        <v>8</v>
      </c>
      <c r="B10" s="26">
        <v>6607020.71</v>
      </c>
    </row>
    <row r="11">
      <c r="A11" t="s">
        <v>9</v>
      </c>
      <c r="B11" s="24">
        <v>235.0</v>
      </c>
    </row>
    <row r="12">
      <c r="A12" t="s">
        <v>10</v>
      </c>
      <c r="B12" s="24">
        <v>227.0</v>
      </c>
    </row>
    <row r="13">
      <c r="A13" t="s">
        <v>11</v>
      </c>
      <c r="B13" s="24">
        <v>90.0</v>
      </c>
      <c r="C13" s="30" t="s">
        <v>84</v>
      </c>
      <c r="D13" s="31" t="str">
        <f>B8+B13</f>
        <v>610</v>
      </c>
    </row>
    <row r="14">
      <c r="A14" t="s">
        <v>12</v>
      </c>
      <c r="B14" s="29" t="str">
        <f>B13/B12</f>
        <v>39.6%</v>
      </c>
      <c r="C14" s="30"/>
      <c r="D14" s="31"/>
    </row>
    <row r="15">
      <c r="A15" t="s">
        <v>13</v>
      </c>
      <c r="B15" s="26">
        <v>2853097.65</v>
      </c>
      <c r="C15" s="30" t="s">
        <v>17</v>
      </c>
      <c r="D15" s="32" t="str">
        <f>B10+B15</f>
        <v>R$ 9,460,118.36</v>
      </c>
    </row>
    <row r="16">
      <c r="A16" t="s">
        <v>14</v>
      </c>
      <c r="B16" s="26">
        <v>1451277.35</v>
      </c>
    </row>
    <row r="17">
      <c r="A17" t="s">
        <v>15</v>
      </c>
      <c r="B17" s="26">
        <v>1074072.31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Planilhas</vt:lpstr>
      </vt:variant>
      <vt:variant>
        <vt:i4>3</vt:i4>
      </vt:variant>
    </vt:vector>
  </HeadingPairs>
  <TitlesOfParts>
    <vt:vector baseType="lpstr" size="3">
      <vt:lpstr>Por UJ</vt:lpstr>
      <vt:lpstr>Por dia</vt:lpstr>
      <vt:lpstr>ConsolIdado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2022-05-24T14:09:54Z</dcterms:created>
  <dc:creator>PAULO FERNANDO RODRIGUES</dc:creator>
  <cp:lastModifiedBy>PAULO FERNANDO RODRIGUES</cp:lastModifiedBy>
  <dcterms:modified xsi:type="dcterms:W3CDTF">2022-05-31T18:22:19Z</dcterms:modified>
</cp:coreProperties>
</file>